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6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14210"/>
</workbook>
</file>

<file path=xl/calcChain.xml><?xml version="1.0" encoding="utf-8"?>
<calcChain xmlns="http://schemas.openxmlformats.org/spreadsheetml/2006/main">
  <c r="E16" i="2"/>
  <c r="E45"/>
  <c r="E46"/>
  <c r="F16"/>
  <c r="F45"/>
  <c r="F46"/>
  <c r="G16"/>
  <c r="G45"/>
  <c r="G46"/>
  <c r="H16"/>
  <c r="H45"/>
  <c r="H46"/>
  <c r="I16"/>
  <c r="I45"/>
  <c r="I46"/>
  <c r="J16"/>
  <c r="J45"/>
  <c r="J46"/>
  <c r="K16"/>
  <c r="K45"/>
  <c r="K46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G38" i="3"/>
  <c r="G54"/>
  <c r="E57" i="4"/>
  <c r="F57"/>
  <c r="G57"/>
  <c r="H57"/>
  <c r="I57"/>
  <c r="D3" i="5"/>
  <c r="D4"/>
  <c r="D5"/>
  <c r="D6"/>
  <c r="D7"/>
  <c r="D8"/>
  <c r="D9"/>
  <c r="D10"/>
</calcChain>
</file>

<file path=xl/sharedStrings.xml><?xml version="1.0" encoding="utf-8"?>
<sst xmlns="http://schemas.openxmlformats.org/spreadsheetml/2006/main" count="289" uniqueCount="216">
  <si>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</si>
  <si>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</si>
  <si>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</si>
  <si>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</si>
  <si>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</si>
  <si>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</si>
  <si>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</si>
  <si>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</si>
  <si>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</si>
  <si>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</si>
  <si>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</si>
  <si>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</si>
  <si>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Тростянецький районний суд Вінницької області</t>
  </si>
  <si>
    <t>24300,смт. Тростянець,вул. Соборна 21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</si>
  <si>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</si>
  <si>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</si>
  <si>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</si>
  <si>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</si>
  <si>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</si>
  <si>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</si>
  <si>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</si>
  <si>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</si>
  <si>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</si>
  <si>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</si>
  <si>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</si>
  <si>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</si>
  <si>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</si>
  <si>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</si>
  <si>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</si>
  <si>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</si>
  <si>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</si>
  <si>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</si>
  <si>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</si>
  <si>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</si>
  <si>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</si>
  <si>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</si>
  <si>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</si>
  <si>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</si>
  <si>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</si>
  <si>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</si>
  <si>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</si>
  <si>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</si>
  <si>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</si>
  <si>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</si>
  <si>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</si>
  <si>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</si>
  <si>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</si>
  <si>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</si>
  <si>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</si>
  <si>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</si>
  <si>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</si>
  <si>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</si>
  <si>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</si>
  <si>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</si>
  <si>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</si>
  <si>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</si>
  <si>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</si>
  <si>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</si>
  <si>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</si>
  <si>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</si>
  <si>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</si>
  <si>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</si>
  <si>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</si>
  <si>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</si>
  <si>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</si>
  <si>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</si>
  <si>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</si>
  <si>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</si>
  <si>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</si>
  <si>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</si>
  <si>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</si>
  <si>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</si>
  <si>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</si>
  <si>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</si>
  <si>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</si>
  <si>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</si>
  <si>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</si>
  <si>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</si>
  <si>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</si>
  <si>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</si>
  <si>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</si>
  <si>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</si>
  <si>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</si>
  <si>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</si>
  <si>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</si>
  <si>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</si>
  <si>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</si>
  <si>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</si>
  <si>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</si>
  <si>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</si>
  <si>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</si>
  <si>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</si>
  <si>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</si>
  <si>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</si>
  <si>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</si>
  <si>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</si>
  <si>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</si>
  <si>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</si>
  <si>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</si>
  <si>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</si>
  <si>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</si>
  <si>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</si>
  <si>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</si>
  <si>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</si>
  <si>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</si>
  <si>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</si>
  <si>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</si>
  <si>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</si>
  <si>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</si>
  <si>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</si>
  <si>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</si>
  <si>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</si>
  <si>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</si>
  <si>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</si>
  <si>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</si>
  <si>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</si>
  <si>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</si>
  <si>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</si>
  <si>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</si>
  <si>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</si>
  <si>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</si>
  <si>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</si>
  <si>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</si>
  <si>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</si>
  <si>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</si>
  <si>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</si>
  <si>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</si>
  <si>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</si>
  <si>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</si>
  <si>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</si>
  <si>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</si>
  <si>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</si>
  <si>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</si>
  <si>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</si>
  <si>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</si>
  <si>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</si>
  <si>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</si>
  <si>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</si>
  <si>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</si>
  <si>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</si>
  <si>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</si>
  <si>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</si>
  <si>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</si>
  <si>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</si>
  <si>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</si>
  <si>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</si>
  <si>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</si>
  <si>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</si>
  <si>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</si>
  <si>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</si>
  <si>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</si>
  <si>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</si>
  <si>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</si>
  <si>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</si>
  <si>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</si>
  <si>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</si>
  <si>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</si>
  <si>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</si>
  <si>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</si>
  <si>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</si>
  <si>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</si>
  <si>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</si>
  <si>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</si>
  <si>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</si>
  <si>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</si>
  <si>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</si>
  <si>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</si>
  <si>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</si>
  <si>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</si>
  <si>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</si>
  <si>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</si>
  <si>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</si>
  <si>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</si>
  <si>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</si>
  <si>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</si>
  <si>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</si>
  <si>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</si>
  <si>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</si>
  <si>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</si>
  <si>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</si>
  <si>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</si>
  <si>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</si>
  <si>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</si>
  <si>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</si>
  <si>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</si>
  <si>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</si>
  <si>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</si>
  <si>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</si>
  <si>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</si>
  <si>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</si>
  <si>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</si>
  <si>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</si>
  <si>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</si>
  <si>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</si>
  <si>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</si>
  <si>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</si>
  <si>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</si>
  <si>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</si>
  <si>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</si>
  <si>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</si>
  <si>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</si>
  <si>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</si>
  <si>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</si>
  <si>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</si>
  <si>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</si>
  <si>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</si>
  <si>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</si>
  <si>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</si>
  <si>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</si>
  <si>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</si>
  <si>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</si>
  <si>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О.А.Натальчук</t>
  </si>
  <si>
    <t>(П.І.Б.)</t>
  </si>
  <si>
    <t>Т.П. Куцак</t>
  </si>
  <si>
    <t>(04343) 2-22-64</t>
  </si>
  <si>
    <t>7 квітня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</si>
</sst>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5" fillId="0" borderId="13" xfId="0" applyNumberFormat="1" applyFont="1" applyFill="1" applyBorder="1" applyAlignment="1" applyProtection="1">
      <alignment vertical="center" wrapText="1"/>
    </xf>
    <xf numFmtId="0" fontId="18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3" fontId="23" fillId="0" borderId="4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9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49" fontId="20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right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9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4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4" xfId="0" applyNumberFormat="1" applyFont="1" applyFill="1" applyBorder="1" applyAlignment="1" applyProtection="1">
      <alignment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7" fillId="0" borderId="11" xfId="0" applyNumberFormat="1" applyFont="1" applyFill="1" applyBorder="1" applyAlignment="1" applyProtection="1">
      <alignment horizontal="center" wrapText="1"/>
    </xf>
    <xf numFmtId="0" fontId="15" fillId="0" borderId="13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left" vertical="top" wrapText="1"/>
    </xf>
    <xf numFmtId="0" fontId="15" fillId="0" borderId="14" xfId="0" applyNumberFormat="1" applyFont="1" applyFill="1" applyBorder="1" applyAlignment="1" applyProtection="1">
      <alignment horizontal="left" vertical="top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5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</xf>
    <xf numFmtId="49" fontId="5" fillId="0" borderId="15" xfId="0" applyNumberFormat="1" applyFont="1" applyFill="1" applyBorder="1" applyAlignment="1" applyProtection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Fill="1" applyBorder="1" applyAlignment="1" applyProtection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D4D4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B3" sqref="B3:H3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20" t="s">
        <v>14</v>
      </c>
    </row>
    <row r="3" spans="1:8" ht="15.95" customHeight="1">
      <c r="B3" s="105" t="s">
        <v>0</v>
      </c>
      <c r="C3" s="105"/>
      <c r="D3" s="105"/>
      <c r="E3" s="105"/>
      <c r="F3" s="105"/>
      <c r="G3" s="105"/>
      <c r="H3" s="105"/>
    </row>
    <row r="4" spans="1:8" ht="14.45" customHeight="1">
      <c r="B4" s="106"/>
      <c r="C4" s="106"/>
      <c r="D4" s="106"/>
      <c r="E4" s="106"/>
      <c r="F4" s="106"/>
      <c r="G4" s="106"/>
      <c r="H4" s="106"/>
    </row>
    <row r="5" spans="1:8" ht="18.95" customHeight="1">
      <c r="B5" s="105"/>
      <c r="C5" s="105"/>
      <c r="D5" s="105"/>
      <c r="E5" s="105"/>
      <c r="F5" s="105"/>
      <c r="G5" s="105"/>
      <c r="H5" s="105"/>
    </row>
    <row r="6" spans="1:8" ht="18.95" customHeight="1">
      <c r="B6" s="2"/>
      <c r="C6" s="105" t="s">
        <v>11</v>
      </c>
      <c r="D6" s="105"/>
      <c r="E6" s="105"/>
      <c r="F6" s="105"/>
      <c r="G6" s="105"/>
      <c r="H6" s="2"/>
    </row>
    <row r="7" spans="1:8" ht="12.95" customHeight="1">
      <c r="E7" s="21" t="s">
        <v>15</v>
      </c>
    </row>
    <row r="8" spans="1:8" ht="18.95" customHeight="1">
      <c r="D8" s="16"/>
      <c r="F8" s="2"/>
      <c r="G8" s="2"/>
      <c r="H8" s="2"/>
    </row>
    <row r="9" spans="1:8" ht="12.95" customHeight="1">
      <c r="E9" s="21"/>
      <c r="F9" s="9"/>
      <c r="G9" s="9"/>
      <c r="H9" s="9"/>
    </row>
    <row r="10" spans="1:8" ht="12.95" customHeight="1">
      <c r="E10" s="21"/>
      <c r="F10" s="9"/>
      <c r="G10" s="9"/>
      <c r="H10" s="9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07" t="s">
        <v>1</v>
      </c>
      <c r="C12" s="108"/>
      <c r="D12" s="109"/>
      <c r="E12" s="22" t="s">
        <v>16</v>
      </c>
      <c r="F12" s="11"/>
      <c r="G12" s="20" t="s">
        <v>21</v>
      </c>
    </row>
    <row r="13" spans="1:8" ht="12.95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>
      <c r="A14" s="1"/>
      <c r="B14" s="112" t="s">
        <v>2</v>
      </c>
      <c r="C14" s="113"/>
      <c r="D14" s="114"/>
      <c r="E14" s="24" t="s">
        <v>17</v>
      </c>
      <c r="F14" s="11"/>
      <c r="G14" s="29"/>
    </row>
    <row r="15" spans="1:8" ht="12.9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>
      <c r="A16" s="1"/>
      <c r="B16" s="5"/>
      <c r="C16" s="13"/>
      <c r="D16" s="18"/>
      <c r="E16" s="25"/>
      <c r="F16" s="110" t="s">
        <v>19</v>
      </c>
      <c r="G16" s="111"/>
      <c r="H16" s="111"/>
    </row>
    <row r="17" spans="1:9" ht="12.95" customHeight="1">
      <c r="A17" s="1"/>
      <c r="B17" s="112" t="s">
        <v>3</v>
      </c>
      <c r="C17" s="113"/>
      <c r="D17" s="114"/>
      <c r="E17" s="135" t="s">
        <v>18</v>
      </c>
      <c r="F17" s="115" t="s">
        <v>20</v>
      </c>
      <c r="G17" s="116"/>
      <c r="H17" s="116"/>
    </row>
    <row r="18" spans="1:9" ht="12.95" customHeight="1">
      <c r="A18" s="1"/>
      <c r="B18" s="112" t="s">
        <v>4</v>
      </c>
      <c r="C18" s="113"/>
      <c r="D18" s="114"/>
      <c r="E18" s="135"/>
      <c r="F18" s="28"/>
    </row>
    <row r="19" spans="1:9" ht="12.95" customHeight="1">
      <c r="A19" s="1"/>
      <c r="B19" s="112" t="s">
        <v>5</v>
      </c>
      <c r="C19" s="113"/>
      <c r="D19" s="114"/>
      <c r="E19" s="135"/>
      <c r="F19" s="115"/>
      <c r="G19" s="116"/>
      <c r="H19" s="116"/>
    </row>
    <row r="20" spans="1:9" ht="12.95" customHeight="1">
      <c r="A20" s="1"/>
      <c r="B20" s="117"/>
      <c r="C20" s="118"/>
      <c r="D20" s="119"/>
      <c r="E20" s="135"/>
      <c r="F20" s="110"/>
      <c r="G20" s="111"/>
      <c r="H20" s="111"/>
    </row>
    <row r="21" spans="1:9" ht="12.95" customHeight="1">
      <c r="A21" s="1"/>
      <c r="B21" s="6"/>
      <c r="C21" s="14"/>
      <c r="D21" s="1"/>
      <c r="E21" s="26"/>
      <c r="F21" s="110"/>
      <c r="G21" s="111"/>
      <c r="H21" s="111"/>
    </row>
    <row r="22" spans="1:9" ht="12.95" customHeight="1">
      <c r="A22" s="1"/>
      <c r="B22" s="7"/>
      <c r="C22" s="3"/>
      <c r="D22" s="19"/>
      <c r="E22" s="27"/>
      <c r="F22" s="28"/>
    </row>
    <row r="23" spans="1:9" ht="12.95" customHeight="1">
      <c r="B23" s="8"/>
      <c r="C23" s="8"/>
      <c r="D23" s="8"/>
      <c r="E23" s="8"/>
    </row>
    <row r="24" spans="1:9" ht="12.95" customHeight="1">
      <c r="B24" s="9"/>
      <c r="C24" s="9"/>
      <c r="D24" s="9"/>
      <c r="E24" s="9"/>
    </row>
    <row r="25" spans="1:9" ht="12.95" customHeight="1">
      <c r="B25" s="9"/>
      <c r="C25" s="9"/>
      <c r="D25" s="9"/>
      <c r="E25" s="9"/>
    </row>
    <row r="26" spans="1:9" ht="12.95" customHeight="1">
      <c r="B26" s="9"/>
      <c r="C26" s="9"/>
      <c r="D26" s="9"/>
      <c r="E26" s="9"/>
    </row>
    <row r="27" spans="1:9" ht="12.95" customHeight="1">
      <c r="B27" s="9"/>
      <c r="C27" s="9"/>
      <c r="D27" s="9"/>
      <c r="E27" s="9"/>
    </row>
    <row r="28" spans="1:9" ht="12.95" customHeight="1">
      <c r="B28" s="9"/>
      <c r="C28" s="9"/>
      <c r="D28" s="9"/>
      <c r="E28" s="9"/>
    </row>
    <row r="30" spans="1:9" ht="12.95" customHeight="1">
      <c r="B30" s="3"/>
      <c r="C30" s="3"/>
      <c r="D30" s="3"/>
      <c r="E30" s="3"/>
      <c r="F30" s="3"/>
      <c r="G30" s="3"/>
      <c r="H30" s="3"/>
    </row>
    <row r="31" spans="1:9" ht="12.95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>
      <c r="A33" s="1"/>
      <c r="B33" s="123" t="s">
        <v>7</v>
      </c>
      <c r="C33" s="124"/>
      <c r="D33" s="131" t="s">
        <v>12</v>
      </c>
      <c r="E33" s="131"/>
      <c r="F33" s="131"/>
      <c r="G33" s="131"/>
      <c r="H33" s="132"/>
      <c r="I33" s="11"/>
    </row>
    <row r="34" spans="1:9" ht="12.95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>
      <c r="A35" s="1"/>
      <c r="B35" s="11" t="s">
        <v>8</v>
      </c>
      <c r="C35" s="9"/>
      <c r="D35" s="133" t="s">
        <v>13</v>
      </c>
      <c r="E35" s="133"/>
      <c r="F35" s="133"/>
      <c r="G35" s="133"/>
      <c r="H35" s="134"/>
      <c r="I35" s="11"/>
    </row>
    <row r="36" spans="1:9" ht="12.95" customHeight="1">
      <c r="A36" s="1"/>
      <c r="B36" s="11"/>
      <c r="C36" s="9"/>
      <c r="D36" s="133"/>
      <c r="E36" s="133"/>
      <c r="F36" s="133"/>
      <c r="G36" s="133"/>
      <c r="H36" s="134"/>
      <c r="I36" s="11"/>
    </row>
    <row r="37" spans="1:9" ht="12.95" customHeight="1">
      <c r="A37" s="1"/>
      <c r="B37" s="125"/>
      <c r="C37" s="126"/>
      <c r="D37" s="126"/>
      <c r="E37" s="126"/>
      <c r="F37" s="126"/>
      <c r="G37" s="126"/>
      <c r="H37" s="127"/>
      <c r="I37" s="28"/>
    </row>
    <row r="38" spans="1:9" ht="12.95" customHeight="1">
      <c r="A38" s="1"/>
      <c r="B38" s="120" t="s">
        <v>9</v>
      </c>
      <c r="C38" s="121"/>
      <c r="D38" s="121"/>
      <c r="E38" s="121"/>
      <c r="F38" s="121"/>
      <c r="G38" s="121"/>
      <c r="H38" s="122"/>
      <c r="I38" s="28"/>
    </row>
    <row r="39" spans="1:9" ht="12.95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>
      <c r="A40" s="1"/>
      <c r="B40" s="128"/>
      <c r="C40" s="129"/>
      <c r="D40" s="129"/>
      <c r="E40" s="129"/>
      <c r="F40" s="129"/>
      <c r="G40" s="129"/>
      <c r="H40" s="130"/>
      <c r="I40" s="11"/>
    </row>
    <row r="41" spans="1:9" ht="12.95" customHeight="1">
      <c r="A41" s="1"/>
      <c r="B41" s="120" t="s">
        <v>10</v>
      </c>
      <c r="C41" s="121"/>
      <c r="D41" s="121"/>
      <c r="E41" s="121"/>
      <c r="F41" s="121"/>
      <c r="G41" s="121"/>
      <c r="H41" s="122"/>
      <c r="I41" s="11"/>
    </row>
    <row r="42" spans="1:9" ht="12.95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>
      <c r="B43" s="8"/>
      <c r="C43" s="8"/>
      <c r="D43" s="8"/>
      <c r="E43" s="8"/>
      <c r="F43" s="8"/>
      <c r="G43" s="8"/>
      <c r="H43" s="8"/>
    </row>
  </sheetData>
  <mergeCells count="23">
    <mergeCell ref="E17:E20"/>
    <mergeCell ref="B17:D17"/>
    <mergeCell ref="F16:H16"/>
    <mergeCell ref="C6:G6"/>
    <mergeCell ref="F17:H17"/>
    <mergeCell ref="B14:D14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F21:H21"/>
    <mergeCell ref="F20:H20"/>
    <mergeCell ref="B18:D18"/>
    <mergeCell ref="B19:D19"/>
    <mergeCell ref="F19:H19"/>
    <mergeCell ref="B20:D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&amp;L17BD9454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>
      <c r="A1" s="153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50"/>
      <c r="L1" s="52"/>
    </row>
    <row r="2" spans="1:12">
      <c r="A2" s="155" t="s">
        <v>25</v>
      </c>
      <c r="B2" s="155"/>
      <c r="C2" s="155"/>
      <c r="D2" s="154" t="s">
        <v>62</v>
      </c>
      <c r="E2" s="155" t="s">
        <v>64</v>
      </c>
      <c r="F2" s="155"/>
      <c r="G2" s="155"/>
      <c r="H2" s="155" t="s">
        <v>69</v>
      </c>
      <c r="I2" s="155"/>
      <c r="J2" s="157" t="s">
        <v>72</v>
      </c>
      <c r="K2" s="157"/>
      <c r="L2" s="53"/>
    </row>
    <row r="3" spans="1:12" ht="13.5">
      <c r="A3" s="155"/>
      <c r="B3" s="155"/>
      <c r="C3" s="155"/>
      <c r="D3" s="154"/>
      <c r="E3" s="157" t="s">
        <v>65</v>
      </c>
      <c r="F3" s="156" t="s">
        <v>66</v>
      </c>
      <c r="G3" s="156"/>
      <c r="H3" s="155"/>
      <c r="I3" s="155"/>
      <c r="J3" s="157"/>
      <c r="K3" s="157"/>
      <c r="L3" s="53"/>
    </row>
    <row r="4" spans="1:12" ht="120">
      <c r="A4" s="155"/>
      <c r="B4" s="155"/>
      <c r="C4" s="155"/>
      <c r="D4" s="154"/>
      <c r="E4" s="157"/>
      <c r="F4" s="47" t="s">
        <v>67</v>
      </c>
      <c r="G4" s="48" t="s">
        <v>68</v>
      </c>
      <c r="H4" s="44" t="s">
        <v>65</v>
      </c>
      <c r="I4" s="49" t="s">
        <v>70</v>
      </c>
      <c r="J4" s="44" t="s">
        <v>65</v>
      </c>
      <c r="K4" s="51" t="s">
        <v>73</v>
      </c>
      <c r="L4" s="54"/>
    </row>
    <row r="5" spans="1:12">
      <c r="A5" s="141" t="s">
        <v>26</v>
      </c>
      <c r="B5" s="142"/>
      <c r="C5" s="143"/>
      <c r="D5" s="41" t="s">
        <v>63</v>
      </c>
      <c r="E5" s="41">
        <v>1</v>
      </c>
      <c r="F5" s="41">
        <v>2</v>
      </c>
      <c r="G5" s="41">
        <v>3</v>
      </c>
      <c r="H5" s="41">
        <v>4</v>
      </c>
      <c r="I5" s="41">
        <v>5</v>
      </c>
      <c r="J5" s="41">
        <v>6</v>
      </c>
      <c r="K5" s="41">
        <v>7</v>
      </c>
      <c r="L5" s="55"/>
    </row>
    <row r="6" spans="1:12">
      <c r="A6" s="138" t="s">
        <v>27</v>
      </c>
      <c r="B6" s="136" t="s">
        <v>32</v>
      </c>
      <c r="C6" s="137"/>
      <c r="D6" s="42">
        <v>1</v>
      </c>
      <c r="E6" s="45">
        <v>57</v>
      </c>
      <c r="F6" s="45">
        <v>23</v>
      </c>
      <c r="G6" s="45"/>
      <c r="H6" s="45">
        <v>22</v>
      </c>
      <c r="I6" s="45" t="s">
        <v>71</v>
      </c>
      <c r="J6" s="45">
        <v>35</v>
      </c>
      <c r="K6" s="46"/>
      <c r="L6" s="56">
        <f t="shared" ref="L6:L46" si="0">E6-F6</f>
        <v>34</v>
      </c>
    </row>
    <row r="7" spans="1:12">
      <c r="A7" s="139"/>
      <c r="B7" s="136" t="s">
        <v>33</v>
      </c>
      <c r="C7" s="137"/>
      <c r="D7" s="42">
        <v>2</v>
      </c>
      <c r="E7" s="45">
        <v>107</v>
      </c>
      <c r="F7" s="45">
        <v>102</v>
      </c>
      <c r="G7" s="45"/>
      <c r="H7" s="45">
        <v>99</v>
      </c>
      <c r="I7" s="45">
        <v>83</v>
      </c>
      <c r="J7" s="45">
        <v>8</v>
      </c>
      <c r="K7" s="46"/>
      <c r="L7" s="56">
        <f t="shared" si="0"/>
        <v>5</v>
      </c>
    </row>
    <row r="8" spans="1:12">
      <c r="A8" s="139"/>
      <c r="B8" s="136" t="s">
        <v>34</v>
      </c>
      <c r="C8" s="137"/>
      <c r="D8" s="42">
        <v>3</v>
      </c>
      <c r="E8" s="45"/>
      <c r="F8" s="45"/>
      <c r="G8" s="45"/>
      <c r="H8" s="45"/>
      <c r="I8" s="45"/>
      <c r="J8" s="45"/>
      <c r="K8" s="46"/>
      <c r="L8" s="56">
        <f t="shared" si="0"/>
        <v>0</v>
      </c>
    </row>
    <row r="9" spans="1:12">
      <c r="A9" s="139"/>
      <c r="B9" s="136" t="s">
        <v>35</v>
      </c>
      <c r="C9" s="137"/>
      <c r="D9" s="42">
        <v>4</v>
      </c>
      <c r="E9" s="45">
        <v>14</v>
      </c>
      <c r="F9" s="45">
        <v>11</v>
      </c>
      <c r="G9" s="45"/>
      <c r="H9" s="46">
        <v>8</v>
      </c>
      <c r="I9" s="45">
        <v>5</v>
      </c>
      <c r="J9" s="45">
        <v>6</v>
      </c>
      <c r="K9" s="46"/>
      <c r="L9" s="56">
        <f t="shared" si="0"/>
        <v>3</v>
      </c>
    </row>
    <row r="10" spans="1:12">
      <c r="A10" s="139"/>
      <c r="B10" s="136" t="s">
        <v>36</v>
      </c>
      <c r="C10" s="137"/>
      <c r="D10" s="42">
        <v>5</v>
      </c>
      <c r="E10" s="45"/>
      <c r="F10" s="45"/>
      <c r="G10" s="45"/>
      <c r="H10" s="45"/>
      <c r="I10" s="45"/>
      <c r="J10" s="45"/>
      <c r="K10" s="46"/>
      <c r="L10" s="56">
        <f t="shared" si="0"/>
        <v>0</v>
      </c>
    </row>
    <row r="11" spans="1:12">
      <c r="A11" s="139"/>
      <c r="B11" s="136" t="s">
        <v>37</v>
      </c>
      <c r="C11" s="137"/>
      <c r="D11" s="42">
        <v>6</v>
      </c>
      <c r="E11" s="45"/>
      <c r="F11" s="45"/>
      <c r="G11" s="45"/>
      <c r="H11" s="45"/>
      <c r="I11" s="45"/>
      <c r="J11" s="45"/>
      <c r="K11" s="46"/>
      <c r="L11" s="56">
        <f t="shared" si="0"/>
        <v>0</v>
      </c>
    </row>
    <row r="12" spans="1:12">
      <c r="A12" s="139"/>
      <c r="B12" s="136" t="s">
        <v>38</v>
      </c>
      <c r="C12" s="137"/>
      <c r="D12" s="42">
        <v>7</v>
      </c>
      <c r="E12" s="45">
        <v>13</v>
      </c>
      <c r="F12" s="45">
        <v>12</v>
      </c>
      <c r="G12" s="45"/>
      <c r="H12" s="45">
        <v>13</v>
      </c>
      <c r="I12" s="45">
        <v>10</v>
      </c>
      <c r="J12" s="45"/>
      <c r="K12" s="46"/>
      <c r="L12" s="56">
        <f t="shared" si="0"/>
        <v>1</v>
      </c>
    </row>
    <row r="13" spans="1:12">
      <c r="A13" s="139"/>
      <c r="B13" s="136" t="s">
        <v>39</v>
      </c>
      <c r="C13" s="137"/>
      <c r="D13" s="42">
        <v>8</v>
      </c>
      <c r="E13" s="45"/>
      <c r="F13" s="45"/>
      <c r="G13" s="45"/>
      <c r="H13" s="45"/>
      <c r="I13" s="45"/>
      <c r="J13" s="45"/>
      <c r="K13" s="46"/>
      <c r="L13" s="56">
        <f t="shared" si="0"/>
        <v>0</v>
      </c>
    </row>
    <row r="14" spans="1:12">
      <c r="A14" s="139"/>
      <c r="B14" s="144" t="s">
        <v>40</v>
      </c>
      <c r="C14" s="145"/>
      <c r="D14" s="42">
        <v>9</v>
      </c>
      <c r="E14" s="45">
        <v>1</v>
      </c>
      <c r="F14" s="45">
        <v>1</v>
      </c>
      <c r="G14" s="45"/>
      <c r="H14" s="45"/>
      <c r="I14" s="45"/>
      <c r="J14" s="45">
        <v>1</v>
      </c>
      <c r="K14" s="46"/>
      <c r="L14" s="56">
        <f t="shared" si="0"/>
        <v>0</v>
      </c>
    </row>
    <row r="15" spans="1:12">
      <c r="A15" s="139"/>
      <c r="B15" s="136" t="s">
        <v>41</v>
      </c>
      <c r="C15" s="137"/>
      <c r="D15" s="42">
        <v>10</v>
      </c>
      <c r="E15" s="45"/>
      <c r="F15" s="45"/>
      <c r="G15" s="45"/>
      <c r="H15" s="45"/>
      <c r="I15" s="45"/>
      <c r="J15" s="45"/>
      <c r="K15" s="46"/>
      <c r="L15" s="56">
        <f t="shared" si="0"/>
        <v>0</v>
      </c>
    </row>
    <row r="16" spans="1:12">
      <c r="A16" s="140"/>
      <c r="B16" s="34" t="s">
        <v>42</v>
      </c>
      <c r="C16" s="34"/>
      <c r="D16" s="42">
        <v>11</v>
      </c>
      <c r="E16" s="46">
        <f t="shared" ref="E16:K16" si="1">SUM(E6:E15)</f>
        <v>192</v>
      </c>
      <c r="F16" s="46">
        <f t="shared" si="1"/>
        <v>149</v>
      </c>
      <c r="G16" s="46">
        <f t="shared" si="1"/>
        <v>0</v>
      </c>
      <c r="H16" s="46">
        <f t="shared" si="1"/>
        <v>142</v>
      </c>
      <c r="I16" s="46">
        <f t="shared" si="1"/>
        <v>98</v>
      </c>
      <c r="J16" s="46">
        <f t="shared" si="1"/>
        <v>50</v>
      </c>
      <c r="K16" s="46">
        <f t="shared" si="1"/>
        <v>0</v>
      </c>
      <c r="L16" s="56">
        <f t="shared" si="0"/>
        <v>43</v>
      </c>
    </row>
    <row r="17" spans="1:12" ht="16.7" customHeight="1">
      <c r="A17" s="138" t="s">
        <v>28</v>
      </c>
      <c r="B17" s="136" t="s">
        <v>43</v>
      </c>
      <c r="C17" s="137"/>
      <c r="D17" s="42">
        <v>12</v>
      </c>
      <c r="E17" s="46">
        <v>2</v>
      </c>
      <c r="F17" s="46">
        <v>2</v>
      </c>
      <c r="G17" s="46"/>
      <c r="H17" s="46">
        <v>1</v>
      </c>
      <c r="I17" s="46">
        <v>1</v>
      </c>
      <c r="J17" s="46">
        <v>1</v>
      </c>
      <c r="K17" s="46"/>
      <c r="L17" s="56">
        <f t="shared" si="0"/>
        <v>0</v>
      </c>
    </row>
    <row r="18" spans="1:12" ht="13.7" customHeight="1">
      <c r="A18" s="139"/>
      <c r="B18" s="35"/>
      <c r="C18" s="38" t="s">
        <v>59</v>
      </c>
      <c r="D18" s="42">
        <v>13</v>
      </c>
      <c r="E18" s="46">
        <v>3</v>
      </c>
      <c r="F18" s="46">
        <v>1</v>
      </c>
      <c r="G18" s="46"/>
      <c r="H18" s="46">
        <v>1</v>
      </c>
      <c r="I18" s="46">
        <v>1</v>
      </c>
      <c r="J18" s="46">
        <v>2</v>
      </c>
      <c r="K18" s="46"/>
      <c r="L18" s="56">
        <f t="shared" si="0"/>
        <v>2</v>
      </c>
    </row>
    <row r="19" spans="1:12" ht="26.45" customHeight="1">
      <c r="A19" s="139"/>
      <c r="B19" s="136" t="s">
        <v>44</v>
      </c>
      <c r="C19" s="137"/>
      <c r="D19" s="42">
        <v>14</v>
      </c>
      <c r="E19" s="46"/>
      <c r="F19" s="46"/>
      <c r="G19" s="46"/>
      <c r="H19" s="46"/>
      <c r="I19" s="46"/>
      <c r="J19" s="46"/>
      <c r="K19" s="46"/>
      <c r="L19" s="56">
        <f t="shared" si="0"/>
        <v>0</v>
      </c>
    </row>
    <row r="20" spans="1:12" ht="18.2" customHeight="1">
      <c r="A20" s="139"/>
      <c r="B20" s="136" t="s">
        <v>35</v>
      </c>
      <c r="C20" s="137"/>
      <c r="D20" s="42">
        <v>15</v>
      </c>
      <c r="E20" s="46">
        <v>2</v>
      </c>
      <c r="F20" s="46">
        <v>2</v>
      </c>
      <c r="G20" s="46"/>
      <c r="H20" s="46">
        <v>2</v>
      </c>
      <c r="I20" s="46"/>
      <c r="J20" s="46"/>
      <c r="K20" s="46"/>
      <c r="L20" s="56">
        <f t="shared" si="0"/>
        <v>0</v>
      </c>
    </row>
    <row r="21" spans="1:12" ht="24.2" customHeight="1">
      <c r="A21" s="139"/>
      <c r="B21" s="136" t="s">
        <v>36</v>
      </c>
      <c r="C21" s="137"/>
      <c r="D21" s="42">
        <v>16</v>
      </c>
      <c r="E21" s="46"/>
      <c r="F21" s="46"/>
      <c r="G21" s="46"/>
      <c r="H21" s="46"/>
      <c r="I21" s="46"/>
      <c r="J21" s="46"/>
      <c r="K21" s="46"/>
      <c r="L21" s="56">
        <f t="shared" si="0"/>
        <v>0</v>
      </c>
    </row>
    <row r="22" spans="1:12" ht="17.45" customHeight="1">
      <c r="A22" s="139"/>
      <c r="B22" s="136" t="s">
        <v>45</v>
      </c>
      <c r="C22" s="137"/>
      <c r="D22" s="42">
        <v>17</v>
      </c>
      <c r="E22" s="46"/>
      <c r="F22" s="46"/>
      <c r="G22" s="46"/>
      <c r="H22" s="46"/>
      <c r="I22" s="46"/>
      <c r="J22" s="46"/>
      <c r="K22" s="46"/>
      <c r="L22" s="56">
        <f t="shared" si="0"/>
        <v>0</v>
      </c>
    </row>
    <row r="23" spans="1:12" ht="17.45" customHeight="1">
      <c r="A23" s="139"/>
      <c r="B23" s="136" t="s">
        <v>46</v>
      </c>
      <c r="C23" s="137"/>
      <c r="D23" s="42">
        <v>18</v>
      </c>
      <c r="E23" s="46"/>
      <c r="F23" s="46"/>
      <c r="G23" s="46"/>
      <c r="H23" s="46"/>
      <c r="I23" s="46"/>
      <c r="J23" s="46"/>
      <c r="K23" s="46"/>
      <c r="L23" s="56">
        <f t="shared" si="0"/>
        <v>0</v>
      </c>
    </row>
    <row r="24" spans="1:12" ht="18.2" customHeight="1">
      <c r="A24" s="139"/>
      <c r="B24" s="136" t="s">
        <v>47</v>
      </c>
      <c r="C24" s="137"/>
      <c r="D24" s="42">
        <v>19</v>
      </c>
      <c r="E24" s="46"/>
      <c r="F24" s="46"/>
      <c r="G24" s="46"/>
      <c r="H24" s="46"/>
      <c r="I24" s="46"/>
      <c r="J24" s="46"/>
      <c r="K24" s="46"/>
      <c r="L24" s="56">
        <f t="shared" si="0"/>
        <v>0</v>
      </c>
    </row>
    <row r="25" spans="1:12" ht="16.7" customHeight="1">
      <c r="A25" s="140"/>
      <c r="B25" s="34" t="s">
        <v>42</v>
      </c>
      <c r="C25" s="34"/>
      <c r="D25" s="42">
        <v>20</v>
      </c>
      <c r="E25" s="46">
        <v>6</v>
      </c>
      <c r="F25" s="46">
        <v>4</v>
      </c>
      <c r="G25" s="46"/>
      <c r="H25" s="46">
        <v>3</v>
      </c>
      <c r="I25" s="46">
        <v>1</v>
      </c>
      <c r="J25" s="46">
        <v>3</v>
      </c>
      <c r="K25" s="46"/>
      <c r="L25" s="56">
        <f t="shared" si="0"/>
        <v>2</v>
      </c>
    </row>
    <row r="26" spans="1:12" ht="18.2" customHeight="1">
      <c r="A26" s="152" t="s">
        <v>29</v>
      </c>
      <c r="B26" s="136" t="s">
        <v>48</v>
      </c>
      <c r="C26" s="137"/>
      <c r="D26" s="42">
        <v>21</v>
      </c>
      <c r="E26" s="46">
        <v>16</v>
      </c>
      <c r="F26" s="46">
        <v>9</v>
      </c>
      <c r="G26" s="46">
        <v>1</v>
      </c>
      <c r="H26" s="46">
        <v>16</v>
      </c>
      <c r="I26" s="46">
        <v>14</v>
      </c>
      <c r="J26" s="46"/>
      <c r="K26" s="46"/>
      <c r="L26" s="56">
        <f t="shared" si="0"/>
        <v>7</v>
      </c>
    </row>
    <row r="27" spans="1:12" ht="22.7" customHeight="1">
      <c r="A27" s="152"/>
      <c r="B27" s="136" t="s">
        <v>44</v>
      </c>
      <c r="C27" s="137"/>
      <c r="D27" s="42">
        <v>22</v>
      </c>
      <c r="E27" s="46">
        <v>1</v>
      </c>
      <c r="F27" s="46">
        <v>1</v>
      </c>
      <c r="G27" s="46"/>
      <c r="H27" s="46">
        <v>1</v>
      </c>
      <c r="I27" s="46">
        <v>1</v>
      </c>
      <c r="J27" s="46"/>
      <c r="K27" s="46"/>
      <c r="L27" s="56">
        <f t="shared" si="0"/>
        <v>0</v>
      </c>
    </row>
    <row r="28" spans="1:12" ht="15.95" customHeight="1">
      <c r="A28" s="152"/>
      <c r="B28" s="136" t="s">
        <v>43</v>
      </c>
      <c r="C28" s="137"/>
      <c r="D28" s="42">
        <v>23</v>
      </c>
      <c r="E28" s="46">
        <v>105</v>
      </c>
      <c r="F28" s="46">
        <v>74</v>
      </c>
      <c r="G28" s="46"/>
      <c r="H28" s="46">
        <v>87</v>
      </c>
      <c r="I28" s="46">
        <v>71</v>
      </c>
      <c r="J28" s="46">
        <v>18</v>
      </c>
      <c r="K28" s="46"/>
      <c r="L28" s="56">
        <f t="shared" si="0"/>
        <v>31</v>
      </c>
    </row>
    <row r="29" spans="1:12" ht="14.45" customHeight="1">
      <c r="A29" s="152"/>
      <c r="B29" s="36"/>
      <c r="C29" s="38" t="s">
        <v>60</v>
      </c>
      <c r="D29" s="42">
        <v>24</v>
      </c>
      <c r="E29" s="46">
        <v>271</v>
      </c>
      <c r="F29" s="46">
        <v>72</v>
      </c>
      <c r="G29" s="46">
        <v>2</v>
      </c>
      <c r="H29" s="46">
        <v>66</v>
      </c>
      <c r="I29" s="46">
        <v>48</v>
      </c>
      <c r="J29" s="46">
        <v>205</v>
      </c>
      <c r="K29" s="46">
        <v>17</v>
      </c>
      <c r="L29" s="56">
        <f t="shared" si="0"/>
        <v>199</v>
      </c>
    </row>
    <row r="30" spans="1:12" ht="17.45" customHeight="1">
      <c r="A30" s="152"/>
      <c r="B30" s="136" t="s">
        <v>49</v>
      </c>
      <c r="C30" s="137"/>
      <c r="D30" s="42">
        <v>25</v>
      </c>
      <c r="E30" s="46">
        <v>5</v>
      </c>
      <c r="F30" s="46">
        <v>5</v>
      </c>
      <c r="G30" s="46"/>
      <c r="H30" s="46">
        <v>5</v>
      </c>
      <c r="I30" s="46">
        <v>4</v>
      </c>
      <c r="J30" s="46"/>
      <c r="K30" s="46"/>
      <c r="L30" s="56">
        <f t="shared" si="0"/>
        <v>0</v>
      </c>
    </row>
    <row r="31" spans="1:12" ht="18.2" customHeight="1">
      <c r="A31" s="152"/>
      <c r="B31" s="36"/>
      <c r="C31" s="38" t="s">
        <v>61</v>
      </c>
      <c r="D31" s="42">
        <v>26</v>
      </c>
      <c r="E31" s="46">
        <v>10</v>
      </c>
      <c r="F31" s="46">
        <v>5</v>
      </c>
      <c r="G31" s="46"/>
      <c r="H31" s="46">
        <v>3</v>
      </c>
      <c r="I31" s="46">
        <v>3</v>
      </c>
      <c r="J31" s="46">
        <v>7</v>
      </c>
      <c r="K31" s="46"/>
      <c r="L31" s="56">
        <f t="shared" si="0"/>
        <v>5</v>
      </c>
    </row>
    <row r="32" spans="1:12" ht="18.2" customHeight="1">
      <c r="A32" s="152"/>
      <c r="B32" s="136" t="s">
        <v>50</v>
      </c>
      <c r="C32" s="137"/>
      <c r="D32" s="42">
        <v>27</v>
      </c>
      <c r="E32" s="46">
        <v>2</v>
      </c>
      <c r="F32" s="46">
        <v>2</v>
      </c>
      <c r="G32" s="46"/>
      <c r="H32" s="46">
        <v>1</v>
      </c>
      <c r="I32" s="46"/>
      <c r="J32" s="46">
        <v>1</v>
      </c>
      <c r="K32" s="46"/>
      <c r="L32" s="56">
        <f t="shared" si="0"/>
        <v>0</v>
      </c>
    </row>
    <row r="33" spans="1:12" ht="26.45" customHeight="1">
      <c r="A33" s="152"/>
      <c r="B33" s="136" t="s">
        <v>51</v>
      </c>
      <c r="C33" s="137"/>
      <c r="D33" s="42">
        <v>28</v>
      </c>
      <c r="E33" s="46"/>
      <c r="F33" s="46"/>
      <c r="G33" s="46"/>
      <c r="H33" s="46"/>
      <c r="I33" s="46"/>
      <c r="J33" s="46"/>
      <c r="K33" s="46"/>
      <c r="L33" s="56">
        <f t="shared" si="0"/>
        <v>0</v>
      </c>
    </row>
    <row r="34" spans="1:12" ht="18.2" customHeight="1">
      <c r="A34" s="152"/>
      <c r="B34" s="136" t="s">
        <v>45</v>
      </c>
      <c r="C34" s="137"/>
      <c r="D34" s="42">
        <v>29</v>
      </c>
      <c r="E34" s="46"/>
      <c r="F34" s="46"/>
      <c r="G34" s="46"/>
      <c r="H34" s="46"/>
      <c r="I34" s="46"/>
      <c r="J34" s="46"/>
      <c r="K34" s="46"/>
      <c r="L34" s="56">
        <f t="shared" si="0"/>
        <v>0</v>
      </c>
    </row>
    <row r="35" spans="1:12" ht="18.2" customHeight="1">
      <c r="A35" s="152"/>
      <c r="B35" s="136" t="s">
        <v>46</v>
      </c>
      <c r="C35" s="137"/>
      <c r="D35" s="42">
        <v>30</v>
      </c>
      <c r="E35" s="46"/>
      <c r="F35" s="46"/>
      <c r="G35" s="46"/>
      <c r="H35" s="46"/>
      <c r="I35" s="46"/>
      <c r="J35" s="46"/>
      <c r="K35" s="46"/>
      <c r="L35" s="56">
        <f t="shared" si="0"/>
        <v>0</v>
      </c>
    </row>
    <row r="36" spans="1:12" ht="18.2" customHeight="1">
      <c r="A36" s="152"/>
      <c r="B36" s="147" t="s">
        <v>52</v>
      </c>
      <c r="C36" s="148"/>
      <c r="D36" s="42">
        <v>31</v>
      </c>
      <c r="E36" s="46"/>
      <c r="F36" s="46"/>
      <c r="G36" s="46"/>
      <c r="H36" s="46"/>
      <c r="I36" s="46"/>
      <c r="J36" s="46"/>
      <c r="K36" s="46"/>
      <c r="L36" s="56">
        <f t="shared" si="0"/>
        <v>0</v>
      </c>
    </row>
    <row r="37" spans="1:12" ht="26.45" customHeight="1">
      <c r="A37" s="152"/>
      <c r="B37" s="147" t="s">
        <v>53</v>
      </c>
      <c r="C37" s="148"/>
      <c r="D37" s="42">
        <v>32</v>
      </c>
      <c r="E37" s="46">
        <v>11</v>
      </c>
      <c r="F37" s="46">
        <v>10</v>
      </c>
      <c r="G37" s="46"/>
      <c r="H37" s="46">
        <v>10</v>
      </c>
      <c r="I37" s="46">
        <v>5</v>
      </c>
      <c r="J37" s="46">
        <v>1</v>
      </c>
      <c r="K37" s="46"/>
      <c r="L37" s="56">
        <f t="shared" si="0"/>
        <v>1</v>
      </c>
    </row>
    <row r="38" spans="1:12" ht="40.700000000000003" customHeight="1">
      <c r="A38" s="152"/>
      <c r="B38" s="136" t="s">
        <v>54</v>
      </c>
      <c r="C38" s="137"/>
      <c r="D38" s="42">
        <v>33</v>
      </c>
      <c r="E38" s="46"/>
      <c r="F38" s="46"/>
      <c r="G38" s="46"/>
      <c r="H38" s="46"/>
      <c r="I38" s="46"/>
      <c r="J38" s="46"/>
      <c r="K38" s="46"/>
      <c r="L38" s="56">
        <f t="shared" si="0"/>
        <v>0</v>
      </c>
    </row>
    <row r="39" spans="1:12" ht="18.2" customHeight="1">
      <c r="A39" s="152"/>
      <c r="B39" s="136" t="s">
        <v>55</v>
      </c>
      <c r="C39" s="137"/>
      <c r="D39" s="42">
        <v>34</v>
      </c>
      <c r="E39" s="46">
        <v>1</v>
      </c>
      <c r="F39" s="46">
        <v>1</v>
      </c>
      <c r="G39" s="46"/>
      <c r="H39" s="46"/>
      <c r="I39" s="46"/>
      <c r="J39" s="46">
        <v>1</v>
      </c>
      <c r="K39" s="46"/>
      <c r="L39" s="56">
        <f t="shared" si="0"/>
        <v>0</v>
      </c>
    </row>
    <row r="40" spans="1:12" ht="15.95" customHeight="1">
      <c r="A40" s="152"/>
      <c r="B40" s="34" t="s">
        <v>42</v>
      </c>
      <c r="C40" s="34"/>
      <c r="D40" s="42">
        <v>35</v>
      </c>
      <c r="E40" s="46">
        <v>347</v>
      </c>
      <c r="F40" s="46">
        <v>126</v>
      </c>
      <c r="G40" s="46">
        <v>3</v>
      </c>
      <c r="H40" s="46">
        <v>114</v>
      </c>
      <c r="I40" s="46">
        <v>71</v>
      </c>
      <c r="J40" s="46">
        <v>233</v>
      </c>
      <c r="K40" s="46">
        <v>17</v>
      </c>
      <c r="L40" s="56">
        <f t="shared" si="0"/>
        <v>221</v>
      </c>
    </row>
    <row r="41" spans="1:12">
      <c r="A41" s="146" t="s">
        <v>30</v>
      </c>
      <c r="B41" s="151" t="s">
        <v>56</v>
      </c>
      <c r="C41" s="151"/>
      <c r="D41" s="42">
        <v>36</v>
      </c>
      <c r="E41" s="46">
        <v>168</v>
      </c>
      <c r="F41" s="46">
        <v>140</v>
      </c>
      <c r="G41" s="46"/>
      <c r="H41" s="46">
        <v>111</v>
      </c>
      <c r="I41" s="46" t="s">
        <v>71</v>
      </c>
      <c r="J41" s="46">
        <v>57</v>
      </c>
      <c r="K41" s="46"/>
      <c r="L41" s="56">
        <f t="shared" si="0"/>
        <v>28</v>
      </c>
    </row>
    <row r="42" spans="1:12" ht="16.7" customHeight="1">
      <c r="A42" s="146"/>
      <c r="B42" s="149" t="s">
        <v>57</v>
      </c>
      <c r="C42" s="150"/>
      <c r="D42" s="42">
        <v>37</v>
      </c>
      <c r="E42" s="46">
        <v>3</v>
      </c>
      <c r="F42" s="46">
        <v>3</v>
      </c>
      <c r="G42" s="46"/>
      <c r="H42" s="46">
        <v>3</v>
      </c>
      <c r="I42" s="46" t="s">
        <v>71</v>
      </c>
      <c r="J42" s="46"/>
      <c r="K42" s="46"/>
      <c r="L42" s="56">
        <f t="shared" si="0"/>
        <v>0</v>
      </c>
    </row>
    <row r="43" spans="1:12" ht="26.45" customHeight="1">
      <c r="A43" s="146"/>
      <c r="B43" s="151" t="s">
        <v>58</v>
      </c>
      <c r="C43" s="151"/>
      <c r="D43" s="42">
        <v>38</v>
      </c>
      <c r="E43" s="46">
        <v>2</v>
      </c>
      <c r="F43" s="46">
        <v>2</v>
      </c>
      <c r="G43" s="46"/>
      <c r="H43" s="46">
        <v>1</v>
      </c>
      <c r="I43" s="46"/>
      <c r="J43" s="46">
        <v>1</v>
      </c>
      <c r="K43" s="46"/>
      <c r="L43" s="56">
        <f t="shared" si="0"/>
        <v>0</v>
      </c>
    </row>
    <row r="44" spans="1:12" ht="15.95" customHeight="1">
      <c r="A44" s="146"/>
      <c r="B44" s="147" t="s">
        <v>46</v>
      </c>
      <c r="C44" s="148"/>
      <c r="D44" s="42">
        <v>39</v>
      </c>
      <c r="E44" s="46"/>
      <c r="F44" s="46"/>
      <c r="G44" s="46"/>
      <c r="H44" s="46"/>
      <c r="I44" s="46"/>
      <c r="J44" s="46"/>
      <c r="K44" s="46"/>
      <c r="L44" s="56">
        <f t="shared" si="0"/>
        <v>0</v>
      </c>
    </row>
    <row r="45" spans="1:12" ht="17.45" customHeight="1">
      <c r="A45" s="146"/>
      <c r="B45" s="34" t="s">
        <v>42</v>
      </c>
      <c r="C45" s="39"/>
      <c r="D45" s="42">
        <v>40</v>
      </c>
      <c r="E45" s="46">
        <f>E41+E43+E44</f>
        <v>170</v>
      </c>
      <c r="F45" s="46">
        <f>F41+F43+F44</f>
        <v>142</v>
      </c>
      <c r="G45" s="46">
        <f>G41+G43+G44</f>
        <v>0</v>
      </c>
      <c r="H45" s="46">
        <f>H41+H43+H44</f>
        <v>112</v>
      </c>
      <c r="I45" s="46">
        <f>I43+I44</f>
        <v>0</v>
      </c>
      <c r="J45" s="46">
        <f>J41+J43+J44</f>
        <v>58</v>
      </c>
      <c r="K45" s="46">
        <f>K41+K43+K44</f>
        <v>0</v>
      </c>
      <c r="L45" s="56">
        <f t="shared" si="0"/>
        <v>28</v>
      </c>
    </row>
    <row r="46" spans="1:12" ht="15.95" customHeight="1">
      <c r="A46" s="146" t="s">
        <v>31</v>
      </c>
      <c r="B46" s="146"/>
      <c r="C46" s="146"/>
      <c r="D46" s="42">
        <v>41</v>
      </c>
      <c r="E46" s="46">
        <f t="shared" ref="E46:K46" si="2">E16+E25+E40+E45</f>
        <v>715</v>
      </c>
      <c r="F46" s="46">
        <f t="shared" si="2"/>
        <v>421</v>
      </c>
      <c r="G46" s="46">
        <f t="shared" si="2"/>
        <v>3</v>
      </c>
      <c r="H46" s="46">
        <f t="shared" si="2"/>
        <v>371</v>
      </c>
      <c r="I46" s="46">
        <f t="shared" si="2"/>
        <v>170</v>
      </c>
      <c r="J46" s="46">
        <f t="shared" si="2"/>
        <v>344</v>
      </c>
      <c r="K46" s="46">
        <f t="shared" si="2"/>
        <v>17</v>
      </c>
      <c r="L46" s="56">
        <f t="shared" si="0"/>
        <v>294</v>
      </c>
    </row>
    <row r="47" spans="1:12" ht="15.95" customHeight="1">
      <c r="A47" s="33"/>
      <c r="B47" s="37"/>
      <c r="C47" s="37"/>
      <c r="D47" s="43"/>
      <c r="E47" s="43"/>
      <c r="F47" s="43"/>
      <c r="G47" s="43"/>
      <c r="H47" s="43"/>
      <c r="I47" s="43"/>
      <c r="J47" s="43"/>
      <c r="K47" s="43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8:C28"/>
    <mergeCell ref="B22:C22"/>
    <mergeCell ref="B24:C24"/>
    <mergeCell ref="B23:C23"/>
    <mergeCell ref="A41:A45"/>
    <mergeCell ref="B34:C34"/>
    <mergeCell ref="B36:C36"/>
    <mergeCell ref="B37:C37"/>
    <mergeCell ref="B42:C42"/>
    <mergeCell ref="B6:C6"/>
    <mergeCell ref="B7:C7"/>
    <mergeCell ref="B8:C8"/>
    <mergeCell ref="B13:C13"/>
    <mergeCell ref="B14:C14"/>
    <mergeCell ref="B35:C35"/>
    <mergeCell ref="B33:C33"/>
    <mergeCell ref="B21:C21"/>
    <mergeCell ref="B20:C20"/>
    <mergeCell ref="B26:C26"/>
    <mergeCell ref="B9:C9"/>
    <mergeCell ref="B11:C11"/>
    <mergeCell ref="B12:C12"/>
    <mergeCell ref="A17:A25"/>
    <mergeCell ref="B19:C19"/>
    <mergeCell ref="A5:C5"/>
    <mergeCell ref="B15:C15"/>
    <mergeCell ref="B10:C10"/>
    <mergeCell ref="A6:A16"/>
    <mergeCell ref="B17:C17"/>
  </mergeCells>
  <phoneticPr fontId="0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&amp;R2&amp;L17BD9454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86" t="s">
        <v>74</v>
      </c>
      <c r="B1" s="186"/>
      <c r="C1" s="186"/>
      <c r="D1" s="186"/>
      <c r="E1" s="57"/>
      <c r="F1" s="71"/>
      <c r="G1" s="50"/>
    </row>
    <row r="2" spans="1:8" ht="22.7" customHeight="1">
      <c r="A2" s="155" t="s">
        <v>25</v>
      </c>
      <c r="B2" s="155"/>
      <c r="C2" s="155"/>
      <c r="D2" s="155"/>
      <c r="E2" s="155"/>
      <c r="F2" s="32" t="s">
        <v>123</v>
      </c>
      <c r="G2" s="32" t="s">
        <v>124</v>
      </c>
      <c r="H2" s="28"/>
    </row>
    <row r="3" spans="1:8" ht="17.45" customHeight="1">
      <c r="A3" s="162" t="s">
        <v>27</v>
      </c>
      <c r="B3" s="188" t="s">
        <v>76</v>
      </c>
      <c r="C3" s="188"/>
      <c r="D3" s="188"/>
      <c r="E3" s="188"/>
      <c r="F3" s="40">
        <v>1</v>
      </c>
      <c r="G3" s="46"/>
      <c r="H3" s="28"/>
    </row>
    <row r="4" spans="1:8" ht="17.45" customHeight="1">
      <c r="A4" s="163"/>
      <c r="B4" s="58"/>
      <c r="C4" s="190" t="s">
        <v>87</v>
      </c>
      <c r="D4" s="190"/>
      <c r="E4" s="191"/>
      <c r="F4" s="40">
        <v>2</v>
      </c>
      <c r="G4" s="46"/>
      <c r="H4" s="28"/>
    </row>
    <row r="5" spans="1:8" ht="17.45" customHeight="1">
      <c r="A5" s="163"/>
      <c r="B5" s="192" t="s">
        <v>77</v>
      </c>
      <c r="C5" s="193"/>
      <c r="D5" s="193"/>
      <c r="E5" s="194"/>
      <c r="F5" s="40">
        <v>3</v>
      </c>
      <c r="G5" s="46">
        <v>35</v>
      </c>
      <c r="H5" s="28"/>
    </row>
    <row r="6" spans="1:8" ht="17.45" customHeight="1">
      <c r="A6" s="163"/>
      <c r="B6" s="158" t="s">
        <v>78</v>
      </c>
      <c r="C6" s="161" t="s">
        <v>88</v>
      </c>
      <c r="D6" s="161"/>
      <c r="E6" s="161"/>
      <c r="F6" s="40">
        <v>4</v>
      </c>
      <c r="G6" s="46">
        <v>1</v>
      </c>
      <c r="H6" s="28"/>
    </row>
    <row r="7" spans="1:8" ht="25.7" customHeight="1">
      <c r="A7" s="163"/>
      <c r="B7" s="189"/>
      <c r="C7" s="161" t="s">
        <v>89</v>
      </c>
      <c r="D7" s="161"/>
      <c r="E7" s="161"/>
      <c r="F7" s="40">
        <v>5</v>
      </c>
      <c r="G7" s="46">
        <v>3</v>
      </c>
      <c r="H7" s="28"/>
    </row>
    <row r="8" spans="1:8" ht="18.95" customHeight="1">
      <c r="A8" s="163"/>
      <c r="B8" s="189"/>
      <c r="C8" s="158" t="s">
        <v>90</v>
      </c>
      <c r="D8" s="161" t="s">
        <v>118</v>
      </c>
      <c r="E8" s="161"/>
      <c r="F8" s="40">
        <v>6</v>
      </c>
      <c r="G8" s="46">
        <v>14</v>
      </c>
      <c r="H8" s="28"/>
    </row>
    <row r="9" spans="1:8" ht="18.95" customHeight="1">
      <c r="A9" s="163"/>
      <c r="B9" s="189"/>
      <c r="C9" s="158"/>
      <c r="D9" s="161" t="s">
        <v>111</v>
      </c>
      <c r="E9" s="161"/>
      <c r="F9" s="40">
        <v>7</v>
      </c>
      <c r="G9" s="46"/>
      <c r="H9" s="28"/>
    </row>
    <row r="10" spans="1:8" ht="18.95" customHeight="1">
      <c r="A10" s="163"/>
      <c r="B10" s="189"/>
      <c r="C10" s="158"/>
      <c r="D10" s="161" t="s">
        <v>112</v>
      </c>
      <c r="E10" s="161"/>
      <c r="F10" s="40">
        <v>8</v>
      </c>
      <c r="G10" s="46"/>
      <c r="H10" s="28"/>
    </row>
    <row r="11" spans="1:8" ht="18.95" customHeight="1">
      <c r="A11" s="163"/>
      <c r="B11" s="175" t="s">
        <v>79</v>
      </c>
      <c r="C11" s="175"/>
      <c r="D11" s="175"/>
      <c r="E11" s="59" t="s">
        <v>121</v>
      </c>
      <c r="F11" s="40">
        <v>9</v>
      </c>
      <c r="G11" s="46"/>
      <c r="H11" s="28"/>
    </row>
    <row r="12" spans="1:8" ht="19.7" customHeight="1">
      <c r="A12" s="163"/>
      <c r="B12" s="175"/>
      <c r="C12" s="175"/>
      <c r="D12" s="175"/>
      <c r="E12" s="59" t="s">
        <v>122</v>
      </c>
      <c r="F12" s="40">
        <v>10</v>
      </c>
      <c r="G12" s="46"/>
      <c r="H12" s="28"/>
    </row>
    <row r="13" spans="1:8" ht="26.45" customHeight="1">
      <c r="A13" s="163"/>
      <c r="B13" s="155" t="s">
        <v>80</v>
      </c>
      <c r="C13" s="159" t="s">
        <v>91</v>
      </c>
      <c r="D13" s="171"/>
      <c r="E13" s="160"/>
      <c r="F13" s="40">
        <v>11</v>
      </c>
      <c r="G13" s="46">
        <v>3</v>
      </c>
      <c r="H13" s="28"/>
    </row>
    <row r="14" spans="1:8" ht="12.2" customHeight="1">
      <c r="A14" s="163"/>
      <c r="B14" s="155"/>
      <c r="C14" s="161" t="s">
        <v>92</v>
      </c>
      <c r="D14" s="161"/>
      <c r="E14" s="161"/>
      <c r="F14" s="40">
        <v>12</v>
      </c>
      <c r="G14" s="46">
        <v>17</v>
      </c>
      <c r="H14" s="28"/>
    </row>
    <row r="15" spans="1:8" ht="12.2" customHeight="1">
      <c r="A15" s="163"/>
      <c r="B15" s="155"/>
      <c r="C15" s="161" t="s">
        <v>93</v>
      </c>
      <c r="D15" s="161"/>
      <c r="E15" s="161"/>
      <c r="F15" s="40">
        <v>13</v>
      </c>
      <c r="G15" s="46"/>
      <c r="H15" s="28"/>
    </row>
    <row r="16" spans="1:8" ht="12.2" customHeight="1">
      <c r="A16" s="163"/>
      <c r="B16" s="155"/>
      <c r="C16" s="176" t="s">
        <v>94</v>
      </c>
      <c r="D16" s="176"/>
      <c r="E16" s="176"/>
      <c r="F16" s="40">
        <v>14</v>
      </c>
      <c r="G16" s="46"/>
      <c r="H16" s="28"/>
    </row>
    <row r="17" spans="1:8" ht="12.2" customHeight="1">
      <c r="A17" s="163"/>
      <c r="B17" s="155"/>
      <c r="C17" s="176" t="s">
        <v>95</v>
      </c>
      <c r="D17" s="176"/>
      <c r="E17" s="176"/>
      <c r="F17" s="40">
        <v>15</v>
      </c>
      <c r="G17" s="46">
        <v>2</v>
      </c>
      <c r="H17" s="28"/>
    </row>
    <row r="18" spans="1:8" ht="12.2" customHeight="1">
      <c r="A18" s="163"/>
      <c r="B18" s="155"/>
      <c r="C18" s="161" t="s">
        <v>96</v>
      </c>
      <c r="D18" s="161"/>
      <c r="E18" s="161"/>
      <c r="F18" s="40">
        <v>16</v>
      </c>
      <c r="G18" s="46">
        <v>7</v>
      </c>
      <c r="H18" s="28"/>
    </row>
    <row r="19" spans="1:8" ht="12.2" customHeight="1">
      <c r="A19" s="163"/>
      <c r="B19" s="155"/>
      <c r="C19" s="161" t="s">
        <v>97</v>
      </c>
      <c r="D19" s="161"/>
      <c r="E19" s="161"/>
      <c r="F19" s="40">
        <v>17</v>
      </c>
      <c r="G19" s="46"/>
      <c r="H19" s="28"/>
    </row>
    <row r="20" spans="1:8" ht="12.2" customHeight="1">
      <c r="A20" s="163"/>
      <c r="B20" s="155"/>
      <c r="C20" s="176" t="s">
        <v>98</v>
      </c>
      <c r="D20" s="176"/>
      <c r="E20" s="176"/>
      <c r="F20" s="40">
        <v>18</v>
      </c>
      <c r="G20" s="46">
        <v>30</v>
      </c>
      <c r="H20" s="28"/>
    </row>
    <row r="21" spans="1:8" ht="12.2" customHeight="1">
      <c r="A21" s="163"/>
      <c r="B21" s="177" t="s">
        <v>81</v>
      </c>
      <c r="C21" s="61" t="s">
        <v>99</v>
      </c>
      <c r="D21" s="64"/>
      <c r="E21" s="68"/>
      <c r="F21" s="40">
        <v>19</v>
      </c>
      <c r="G21" s="46">
        <v>8</v>
      </c>
      <c r="H21" s="28"/>
    </row>
    <row r="22" spans="1:8" ht="12.2" customHeight="1">
      <c r="A22" s="163"/>
      <c r="B22" s="178"/>
      <c r="C22" s="62" t="s">
        <v>100</v>
      </c>
      <c r="D22" s="65"/>
      <c r="E22" s="69"/>
      <c r="F22" s="40">
        <v>20</v>
      </c>
      <c r="G22" s="46">
        <v>6</v>
      </c>
      <c r="H22" s="28"/>
    </row>
    <row r="23" spans="1:8" ht="12.2" customHeight="1">
      <c r="A23" s="163"/>
      <c r="B23" s="178"/>
      <c r="C23" s="61" t="s">
        <v>101</v>
      </c>
      <c r="D23" s="64"/>
      <c r="E23" s="68"/>
      <c r="F23" s="40">
        <v>21</v>
      </c>
      <c r="G23" s="46"/>
      <c r="H23" s="28"/>
    </row>
    <row r="24" spans="1:8" ht="12.2" customHeight="1">
      <c r="A24" s="163"/>
      <c r="B24" s="178"/>
      <c r="C24" s="62" t="s">
        <v>102</v>
      </c>
      <c r="D24" s="65"/>
      <c r="E24" s="69"/>
      <c r="F24" s="40">
        <v>22</v>
      </c>
      <c r="G24" s="46"/>
      <c r="H24" s="28"/>
    </row>
    <row r="25" spans="1:8" ht="12.2" customHeight="1">
      <c r="A25" s="163"/>
      <c r="B25" s="178"/>
      <c r="C25" s="62" t="s">
        <v>103</v>
      </c>
      <c r="D25" s="65"/>
      <c r="E25" s="69"/>
      <c r="F25" s="40">
        <v>23</v>
      </c>
      <c r="G25" s="46"/>
      <c r="H25" s="28"/>
    </row>
    <row r="26" spans="1:8" ht="12.2" customHeight="1">
      <c r="A26" s="163"/>
      <c r="B26" s="178"/>
      <c r="C26" s="60" t="s">
        <v>104</v>
      </c>
      <c r="D26" s="66"/>
      <c r="E26" s="66"/>
      <c r="F26" s="40">
        <v>24</v>
      </c>
      <c r="G26" s="46"/>
      <c r="H26" s="28"/>
    </row>
    <row r="27" spans="1:8" ht="12.2" customHeight="1">
      <c r="A27" s="164"/>
      <c r="B27" s="179"/>
      <c r="C27" s="63" t="s">
        <v>105</v>
      </c>
      <c r="D27" s="67"/>
      <c r="E27" s="70"/>
      <c r="F27" s="40">
        <v>25</v>
      </c>
      <c r="G27" s="46"/>
      <c r="H27" s="28"/>
    </row>
    <row r="28" spans="1:8" ht="12.95" customHeight="1">
      <c r="A28" s="162" t="s">
        <v>28</v>
      </c>
      <c r="B28" s="165" t="s">
        <v>76</v>
      </c>
      <c r="C28" s="166"/>
      <c r="D28" s="166"/>
      <c r="E28" s="167"/>
      <c r="F28" s="40">
        <v>26</v>
      </c>
      <c r="G28" s="46">
        <v>1</v>
      </c>
      <c r="H28" s="28"/>
    </row>
    <row r="29" spans="1:8" ht="27.2" customHeight="1">
      <c r="A29" s="163"/>
      <c r="B29" s="192" t="s">
        <v>82</v>
      </c>
      <c r="C29" s="193"/>
      <c r="D29" s="193"/>
      <c r="E29" s="194"/>
      <c r="F29" s="40">
        <v>27</v>
      </c>
      <c r="G29" s="46"/>
      <c r="H29" s="28"/>
    </row>
    <row r="30" spans="1:8" ht="12.2" customHeight="1">
      <c r="A30" s="163"/>
      <c r="B30" s="158" t="s">
        <v>83</v>
      </c>
      <c r="C30" s="159" t="s">
        <v>106</v>
      </c>
      <c r="D30" s="171"/>
      <c r="E30" s="160"/>
      <c r="F30" s="40">
        <v>28</v>
      </c>
      <c r="G30" s="46"/>
      <c r="H30" s="28"/>
    </row>
    <row r="31" spans="1:8" ht="12.2" customHeight="1">
      <c r="A31" s="163"/>
      <c r="B31" s="158"/>
      <c r="C31" s="154" t="s">
        <v>107</v>
      </c>
      <c r="D31" s="159" t="s">
        <v>119</v>
      </c>
      <c r="E31" s="160"/>
      <c r="F31" s="40">
        <v>29</v>
      </c>
      <c r="G31" s="46"/>
      <c r="H31" s="28"/>
    </row>
    <row r="32" spans="1:8" ht="12.2" customHeight="1">
      <c r="A32" s="163"/>
      <c r="B32" s="158"/>
      <c r="C32" s="154"/>
      <c r="D32" s="159" t="s">
        <v>120</v>
      </c>
      <c r="E32" s="160"/>
      <c r="F32" s="40">
        <v>30</v>
      </c>
      <c r="G32" s="46"/>
      <c r="H32" s="28"/>
    </row>
    <row r="33" spans="1:9" ht="12.2" customHeight="1">
      <c r="A33" s="163"/>
      <c r="B33" s="158"/>
      <c r="C33" s="159" t="s">
        <v>108</v>
      </c>
      <c r="D33" s="171"/>
      <c r="E33" s="160"/>
      <c r="F33" s="40">
        <v>31</v>
      </c>
      <c r="G33" s="46"/>
      <c r="H33" s="28"/>
    </row>
    <row r="34" spans="1:9" ht="12.2" customHeight="1">
      <c r="A34" s="163"/>
      <c r="B34" s="158"/>
      <c r="C34" s="159" t="s">
        <v>109</v>
      </c>
      <c r="D34" s="171"/>
      <c r="E34" s="160"/>
      <c r="F34" s="40">
        <v>32</v>
      </c>
      <c r="G34" s="46"/>
      <c r="H34" s="28"/>
    </row>
    <row r="35" spans="1:9" ht="12.2" customHeight="1">
      <c r="A35" s="163"/>
      <c r="B35" s="158" t="s">
        <v>84</v>
      </c>
      <c r="C35" s="159" t="s">
        <v>110</v>
      </c>
      <c r="D35" s="171"/>
      <c r="E35" s="160"/>
      <c r="F35" s="40">
        <v>33</v>
      </c>
      <c r="G35" s="46"/>
      <c r="H35" s="28"/>
    </row>
    <row r="36" spans="1:9" ht="12.2" customHeight="1">
      <c r="A36" s="163"/>
      <c r="B36" s="158"/>
      <c r="C36" s="159" t="s">
        <v>111</v>
      </c>
      <c r="D36" s="171"/>
      <c r="E36" s="160"/>
      <c r="F36" s="40">
        <v>34</v>
      </c>
      <c r="G36" s="46"/>
      <c r="H36" s="28"/>
    </row>
    <row r="37" spans="1:9" ht="12.2" customHeight="1">
      <c r="A37" s="163"/>
      <c r="B37" s="158"/>
      <c r="C37" s="159" t="s">
        <v>112</v>
      </c>
      <c r="D37" s="171"/>
      <c r="E37" s="160"/>
      <c r="F37" s="40">
        <v>35</v>
      </c>
      <c r="G37" s="46"/>
      <c r="H37" s="28"/>
    </row>
    <row r="38" spans="1:9" ht="12.2" customHeight="1">
      <c r="A38" s="163"/>
      <c r="B38" s="180" t="s">
        <v>85</v>
      </c>
      <c r="C38" s="181"/>
      <c r="D38" s="181"/>
      <c r="E38" s="182"/>
      <c r="F38" s="40">
        <v>36</v>
      </c>
      <c r="G38" s="46">
        <f>SUM(G39:G43)</f>
        <v>0</v>
      </c>
      <c r="H38" s="28"/>
    </row>
    <row r="39" spans="1:9" ht="12.2" customHeight="1">
      <c r="A39" s="163"/>
      <c r="B39" s="183" t="s">
        <v>86</v>
      </c>
      <c r="C39" s="172" t="s">
        <v>113</v>
      </c>
      <c r="D39" s="173"/>
      <c r="E39" s="174"/>
      <c r="F39" s="40">
        <v>37</v>
      </c>
      <c r="G39" s="46"/>
      <c r="H39" s="28"/>
    </row>
    <row r="40" spans="1:9" ht="12.2" customHeight="1">
      <c r="A40" s="163"/>
      <c r="B40" s="184"/>
      <c r="C40" s="172" t="s">
        <v>114</v>
      </c>
      <c r="D40" s="173"/>
      <c r="E40" s="174"/>
      <c r="F40" s="40">
        <v>38</v>
      </c>
      <c r="G40" s="46"/>
      <c r="H40" s="28"/>
    </row>
    <row r="41" spans="1:9" ht="12.2" customHeight="1">
      <c r="A41" s="163"/>
      <c r="B41" s="184"/>
      <c r="C41" s="172" t="s">
        <v>115</v>
      </c>
      <c r="D41" s="173"/>
      <c r="E41" s="174"/>
      <c r="F41" s="40">
        <v>39</v>
      </c>
      <c r="G41" s="46"/>
      <c r="H41" s="28"/>
    </row>
    <row r="42" spans="1:9" ht="12.2" customHeight="1">
      <c r="A42" s="163"/>
      <c r="B42" s="184"/>
      <c r="C42" s="172" t="s">
        <v>116</v>
      </c>
      <c r="D42" s="173"/>
      <c r="E42" s="174"/>
      <c r="F42" s="40">
        <v>40</v>
      </c>
      <c r="G42" s="46"/>
      <c r="H42" s="28"/>
    </row>
    <row r="43" spans="1:9" ht="12.2" customHeight="1">
      <c r="A43" s="164"/>
      <c r="B43" s="185"/>
      <c r="C43" s="172" t="s">
        <v>117</v>
      </c>
      <c r="D43" s="173"/>
      <c r="E43" s="174"/>
      <c r="F43" s="40">
        <v>41</v>
      </c>
      <c r="G43" s="46"/>
      <c r="H43" s="28"/>
    </row>
    <row r="44" spans="1:9" ht="12.95" customHeight="1">
      <c r="A44" s="168" t="s">
        <v>75</v>
      </c>
      <c r="B44" s="165" t="s">
        <v>76</v>
      </c>
      <c r="C44" s="166"/>
      <c r="D44" s="166"/>
      <c r="E44" s="167"/>
      <c r="F44" s="40">
        <v>42</v>
      </c>
      <c r="G44" s="46">
        <v>15</v>
      </c>
      <c r="H44" s="28"/>
      <c r="I44" s="73"/>
    </row>
    <row r="45" spans="1:9" ht="27.2" customHeight="1">
      <c r="A45" s="169"/>
      <c r="B45" s="188" t="s">
        <v>82</v>
      </c>
      <c r="C45" s="188"/>
      <c r="D45" s="188"/>
      <c r="E45" s="188"/>
      <c r="F45" s="40">
        <v>43</v>
      </c>
      <c r="G45" s="46">
        <v>68</v>
      </c>
      <c r="H45" s="28"/>
    </row>
    <row r="46" spans="1:9" ht="12.2" customHeight="1">
      <c r="A46" s="169"/>
      <c r="B46" s="158" t="s">
        <v>83</v>
      </c>
      <c r="C46" s="161" t="s">
        <v>106</v>
      </c>
      <c r="D46" s="161"/>
      <c r="E46" s="161"/>
      <c r="F46" s="40">
        <v>44</v>
      </c>
      <c r="G46" s="46">
        <v>21</v>
      </c>
      <c r="H46" s="28"/>
    </row>
    <row r="47" spans="1:9" ht="12.2" customHeight="1">
      <c r="A47" s="169"/>
      <c r="B47" s="158"/>
      <c r="C47" s="154" t="s">
        <v>107</v>
      </c>
      <c r="D47" s="161" t="s">
        <v>119</v>
      </c>
      <c r="E47" s="161"/>
      <c r="F47" s="40">
        <v>45</v>
      </c>
      <c r="G47" s="72"/>
      <c r="H47" s="28"/>
    </row>
    <row r="48" spans="1:9" ht="12.2" customHeight="1">
      <c r="A48" s="169"/>
      <c r="B48" s="158"/>
      <c r="C48" s="154"/>
      <c r="D48" s="161" t="s">
        <v>120</v>
      </c>
      <c r="E48" s="161"/>
      <c r="F48" s="40">
        <v>46</v>
      </c>
      <c r="G48" s="46">
        <v>21</v>
      </c>
      <c r="H48" s="28"/>
    </row>
    <row r="49" spans="1:8" ht="12.2" customHeight="1">
      <c r="A49" s="169"/>
      <c r="B49" s="158"/>
      <c r="C49" s="161" t="s">
        <v>108</v>
      </c>
      <c r="D49" s="161"/>
      <c r="E49" s="161"/>
      <c r="F49" s="40">
        <v>47</v>
      </c>
      <c r="G49" s="46"/>
      <c r="H49" s="28"/>
    </row>
    <row r="50" spans="1:8" ht="12.2" customHeight="1">
      <c r="A50" s="169"/>
      <c r="B50" s="158"/>
      <c r="C50" s="161" t="s">
        <v>109</v>
      </c>
      <c r="D50" s="161"/>
      <c r="E50" s="161"/>
      <c r="F50" s="40">
        <v>48</v>
      </c>
      <c r="G50" s="46"/>
      <c r="H50" s="28"/>
    </row>
    <row r="51" spans="1:8" ht="12.2" customHeight="1">
      <c r="A51" s="169"/>
      <c r="B51" s="158" t="s">
        <v>84</v>
      </c>
      <c r="C51" s="161" t="s">
        <v>110</v>
      </c>
      <c r="D51" s="161"/>
      <c r="E51" s="161"/>
      <c r="F51" s="40">
        <v>49</v>
      </c>
      <c r="G51" s="46">
        <v>15</v>
      </c>
      <c r="H51" s="28"/>
    </row>
    <row r="52" spans="1:8" ht="12.2" customHeight="1">
      <c r="A52" s="169"/>
      <c r="B52" s="158"/>
      <c r="C52" s="161" t="s">
        <v>111</v>
      </c>
      <c r="D52" s="161"/>
      <c r="E52" s="161"/>
      <c r="F52" s="40">
        <v>50</v>
      </c>
      <c r="G52" s="46">
        <v>6</v>
      </c>
      <c r="H52" s="28"/>
    </row>
    <row r="53" spans="1:8" ht="12.2" customHeight="1">
      <c r="A53" s="169"/>
      <c r="B53" s="158"/>
      <c r="C53" s="161" t="s">
        <v>112</v>
      </c>
      <c r="D53" s="161"/>
      <c r="E53" s="161"/>
      <c r="F53" s="40">
        <v>51</v>
      </c>
      <c r="G53" s="46">
        <v>3</v>
      </c>
      <c r="H53" s="28"/>
    </row>
    <row r="54" spans="1:8" ht="12.2" customHeight="1">
      <c r="A54" s="169"/>
      <c r="B54" s="187" t="s">
        <v>85</v>
      </c>
      <c r="C54" s="187"/>
      <c r="D54" s="187"/>
      <c r="E54" s="187"/>
      <c r="F54" s="40">
        <v>52</v>
      </c>
      <c r="G54" s="46">
        <f>SUM(G55:G59)</f>
        <v>0</v>
      </c>
      <c r="H54" s="28"/>
    </row>
    <row r="55" spans="1:8" ht="12.2" customHeight="1">
      <c r="A55" s="169"/>
      <c r="B55" s="183" t="s">
        <v>86</v>
      </c>
      <c r="C55" s="176" t="s">
        <v>113</v>
      </c>
      <c r="D55" s="176"/>
      <c r="E55" s="176"/>
      <c r="F55" s="40">
        <v>53</v>
      </c>
      <c r="G55" s="46"/>
      <c r="H55" s="28"/>
    </row>
    <row r="56" spans="1:8" ht="12.2" customHeight="1">
      <c r="A56" s="169"/>
      <c r="B56" s="184"/>
      <c r="C56" s="176" t="s">
        <v>114</v>
      </c>
      <c r="D56" s="176"/>
      <c r="E56" s="176"/>
      <c r="F56" s="40">
        <v>54</v>
      </c>
      <c r="G56" s="46"/>
      <c r="H56" s="28"/>
    </row>
    <row r="57" spans="1:8" ht="12.2" customHeight="1">
      <c r="A57" s="169"/>
      <c r="B57" s="184"/>
      <c r="C57" s="176" t="s">
        <v>115</v>
      </c>
      <c r="D57" s="176"/>
      <c r="E57" s="176"/>
      <c r="F57" s="40">
        <v>55</v>
      </c>
      <c r="G57" s="46"/>
      <c r="H57" s="28"/>
    </row>
    <row r="58" spans="1:8" ht="12.2" customHeight="1">
      <c r="A58" s="169"/>
      <c r="B58" s="184"/>
      <c r="C58" s="176" t="s">
        <v>116</v>
      </c>
      <c r="D58" s="176"/>
      <c r="E58" s="176"/>
      <c r="F58" s="40">
        <v>56</v>
      </c>
      <c r="G58" s="46"/>
      <c r="H58" s="28"/>
    </row>
    <row r="59" spans="1:8" ht="12.2" customHeight="1">
      <c r="A59" s="170"/>
      <c r="B59" s="185"/>
      <c r="C59" s="172" t="s">
        <v>117</v>
      </c>
      <c r="D59" s="173"/>
      <c r="E59" s="174"/>
      <c r="F59" s="40">
        <v>57</v>
      </c>
      <c r="G59" s="46"/>
      <c r="H59" s="28"/>
    </row>
    <row r="60" spans="1:8">
      <c r="A60" s="43"/>
      <c r="B60" s="43"/>
      <c r="C60" s="43"/>
      <c r="D60" s="43"/>
      <c r="E60" s="43"/>
      <c r="F60" s="43"/>
      <c r="G60" s="43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C50:E50"/>
    <mergeCell ref="D47:E47"/>
    <mergeCell ref="C59:E59"/>
    <mergeCell ref="B55:B59"/>
    <mergeCell ref="C55:E55"/>
    <mergeCell ref="C56:E56"/>
    <mergeCell ref="C57:E57"/>
    <mergeCell ref="C58:E58"/>
    <mergeCell ref="C47:C48"/>
    <mergeCell ref="C52:E52"/>
    <mergeCell ref="B28:E28"/>
    <mergeCell ref="C34:E34"/>
    <mergeCell ref="C39:E39"/>
    <mergeCell ref="C43:E43"/>
    <mergeCell ref="C35:E35"/>
    <mergeCell ref="C36:E36"/>
    <mergeCell ref="C18:E18"/>
    <mergeCell ref="C46:E46"/>
    <mergeCell ref="B5:E5"/>
    <mergeCell ref="B3:E3"/>
    <mergeCell ref="C6:E6"/>
    <mergeCell ref="D9:E9"/>
    <mergeCell ref="C8:C10"/>
    <mergeCell ref="D8:E8"/>
    <mergeCell ref="C14:E14"/>
    <mergeCell ref="B29:E29"/>
    <mergeCell ref="C51:E51"/>
    <mergeCell ref="A3:A27"/>
    <mergeCell ref="C4:E4"/>
    <mergeCell ref="C13:E13"/>
    <mergeCell ref="D10:E10"/>
    <mergeCell ref="C19:E19"/>
    <mergeCell ref="C15:E15"/>
    <mergeCell ref="C16:E16"/>
    <mergeCell ref="C7:E7"/>
    <mergeCell ref="C17:E17"/>
    <mergeCell ref="C42:E42"/>
    <mergeCell ref="A1:D1"/>
    <mergeCell ref="B54:E54"/>
    <mergeCell ref="B30:B34"/>
    <mergeCell ref="C31:C32"/>
    <mergeCell ref="B35:B37"/>
    <mergeCell ref="B51:B53"/>
    <mergeCell ref="B45:E45"/>
    <mergeCell ref="B13:B20"/>
    <mergeCell ref="B6:B10"/>
    <mergeCell ref="C30:E30"/>
    <mergeCell ref="C53:E53"/>
    <mergeCell ref="B11:D12"/>
    <mergeCell ref="C20:E20"/>
    <mergeCell ref="B21:B27"/>
    <mergeCell ref="C49:E49"/>
    <mergeCell ref="C41:E41"/>
    <mergeCell ref="C37:E37"/>
    <mergeCell ref="B38:E38"/>
    <mergeCell ref="B39:B43"/>
    <mergeCell ref="B46:B50"/>
    <mergeCell ref="A2:E2"/>
    <mergeCell ref="D32:E32"/>
    <mergeCell ref="D31:E31"/>
    <mergeCell ref="D48:E48"/>
    <mergeCell ref="A28:A43"/>
    <mergeCell ref="B44:E44"/>
    <mergeCell ref="A44:A59"/>
    <mergeCell ref="C33:E33"/>
    <mergeCell ref="C40:E40"/>
  </mergeCells>
  <phoneticPr fontId="0" type="noConversion"/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&amp;R3&amp;L17BD9454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86" t="s">
        <v>125</v>
      </c>
      <c r="B1" s="186"/>
      <c r="C1" s="186"/>
      <c r="D1" s="186"/>
      <c r="E1" s="57"/>
      <c r="F1" s="57"/>
      <c r="G1" s="57"/>
      <c r="H1" s="57"/>
      <c r="I1" s="31"/>
    </row>
    <row r="2" spans="1:10" ht="18.95" customHeight="1">
      <c r="A2" s="244" t="s">
        <v>25</v>
      </c>
      <c r="B2" s="245"/>
      <c r="C2" s="245"/>
      <c r="D2" s="245"/>
      <c r="E2" s="245"/>
      <c r="F2" s="245"/>
      <c r="G2" s="246"/>
      <c r="H2" s="32" t="s">
        <v>123</v>
      </c>
      <c r="I2" s="32" t="s">
        <v>124</v>
      </c>
      <c r="J2" s="28"/>
    </row>
    <row r="3" spans="1:10">
      <c r="A3" s="157" t="s">
        <v>27</v>
      </c>
      <c r="B3" s="165" t="s">
        <v>142</v>
      </c>
      <c r="C3" s="166"/>
      <c r="D3" s="166"/>
      <c r="E3" s="166"/>
      <c r="F3" s="166"/>
      <c r="G3" s="167"/>
      <c r="H3" s="40">
        <v>1</v>
      </c>
      <c r="I3" s="46">
        <v>22</v>
      </c>
      <c r="J3" s="28"/>
    </row>
    <row r="4" spans="1:10" ht="14.45" customHeight="1">
      <c r="A4" s="157"/>
      <c r="B4" s="183" t="s">
        <v>143</v>
      </c>
      <c r="C4" s="247" t="s">
        <v>170</v>
      </c>
      <c r="D4" s="248"/>
      <c r="E4" s="248"/>
      <c r="F4" s="248"/>
      <c r="G4" s="249"/>
      <c r="H4" s="40">
        <v>2</v>
      </c>
      <c r="I4" s="46">
        <v>18</v>
      </c>
      <c r="J4" s="28"/>
    </row>
    <row r="5" spans="1:10" ht="14.45" customHeight="1">
      <c r="A5" s="157"/>
      <c r="B5" s="184"/>
      <c r="C5" s="195" t="s">
        <v>171</v>
      </c>
      <c r="D5" s="196"/>
      <c r="E5" s="196"/>
      <c r="F5" s="196"/>
      <c r="G5" s="197"/>
      <c r="H5" s="40">
        <v>3</v>
      </c>
      <c r="I5" s="46">
        <v>8</v>
      </c>
      <c r="J5" s="28"/>
    </row>
    <row r="6" spans="1:10" ht="14.45" customHeight="1">
      <c r="A6" s="157"/>
      <c r="B6" s="184"/>
      <c r="C6" s="247" t="s">
        <v>172</v>
      </c>
      <c r="D6" s="248"/>
      <c r="E6" s="248"/>
      <c r="F6" s="248"/>
      <c r="G6" s="249"/>
      <c r="H6" s="40">
        <v>4</v>
      </c>
      <c r="I6" s="46"/>
      <c r="J6" s="28"/>
    </row>
    <row r="7" spans="1:10" ht="14.45" customHeight="1">
      <c r="A7" s="157"/>
      <c r="B7" s="184"/>
      <c r="C7" s="247" t="s">
        <v>173</v>
      </c>
      <c r="D7" s="248"/>
      <c r="E7" s="248"/>
      <c r="F7" s="248"/>
      <c r="G7" s="249"/>
      <c r="H7" s="40">
        <v>5</v>
      </c>
      <c r="I7" s="46">
        <v>4</v>
      </c>
      <c r="J7" s="28"/>
    </row>
    <row r="8" spans="1:10" ht="14.45" customHeight="1">
      <c r="A8" s="157"/>
      <c r="B8" s="184"/>
      <c r="C8" s="247" t="s">
        <v>174</v>
      </c>
      <c r="D8" s="248"/>
      <c r="E8" s="248"/>
      <c r="F8" s="248"/>
      <c r="G8" s="249"/>
      <c r="H8" s="40">
        <v>6</v>
      </c>
      <c r="I8" s="46"/>
      <c r="J8" s="28"/>
    </row>
    <row r="9" spans="1:10" ht="14.45" customHeight="1">
      <c r="A9" s="157"/>
      <c r="B9" s="185"/>
      <c r="C9" s="247" t="s">
        <v>175</v>
      </c>
      <c r="D9" s="248"/>
      <c r="E9" s="248"/>
      <c r="F9" s="248"/>
      <c r="G9" s="249"/>
      <c r="H9" s="40">
        <v>7</v>
      </c>
      <c r="I9" s="46"/>
      <c r="J9" s="28"/>
    </row>
    <row r="10" spans="1:10">
      <c r="A10" s="157"/>
      <c r="B10" s="201" t="s">
        <v>144</v>
      </c>
      <c r="C10" s="202"/>
      <c r="D10" s="202"/>
      <c r="E10" s="202"/>
      <c r="F10" s="202"/>
      <c r="G10" s="203"/>
      <c r="H10" s="40">
        <v>8</v>
      </c>
      <c r="I10" s="46"/>
      <c r="J10" s="28"/>
    </row>
    <row r="11" spans="1:10">
      <c r="A11" s="157"/>
      <c r="B11" s="201" t="s">
        <v>145</v>
      </c>
      <c r="C11" s="202"/>
      <c r="D11" s="202"/>
      <c r="E11" s="202"/>
      <c r="F11" s="202"/>
      <c r="G11" s="203"/>
      <c r="H11" s="40">
        <v>9</v>
      </c>
      <c r="I11" s="46"/>
      <c r="J11" s="28"/>
    </row>
    <row r="12" spans="1:10">
      <c r="A12" s="157"/>
      <c r="B12" s="201" t="s">
        <v>146</v>
      </c>
      <c r="C12" s="202"/>
      <c r="D12" s="202"/>
      <c r="E12" s="202"/>
      <c r="F12" s="202"/>
      <c r="G12" s="203"/>
      <c r="H12" s="40">
        <v>10</v>
      </c>
      <c r="I12" s="46"/>
      <c r="J12" s="28"/>
    </row>
    <row r="13" spans="1:10">
      <c r="A13" s="157"/>
      <c r="B13" s="201" t="s">
        <v>147</v>
      </c>
      <c r="C13" s="202"/>
      <c r="D13" s="202"/>
      <c r="E13" s="202"/>
      <c r="F13" s="202"/>
      <c r="G13" s="203"/>
      <c r="H13" s="40">
        <v>11</v>
      </c>
      <c r="I13" s="46"/>
      <c r="J13" s="28"/>
    </row>
    <row r="14" spans="1:10">
      <c r="A14" s="157"/>
      <c r="B14" s="238" t="s">
        <v>148</v>
      </c>
      <c r="C14" s="239"/>
      <c r="D14" s="239"/>
      <c r="E14" s="239"/>
      <c r="F14" s="239"/>
      <c r="G14" s="240"/>
      <c r="H14" s="40">
        <v>12</v>
      </c>
      <c r="I14" s="46"/>
      <c r="J14" s="28"/>
    </row>
    <row r="15" spans="1:10">
      <c r="A15" s="157"/>
      <c r="B15" s="238" t="s">
        <v>149</v>
      </c>
      <c r="C15" s="239"/>
      <c r="D15" s="239"/>
      <c r="E15" s="239"/>
      <c r="F15" s="239"/>
      <c r="G15" s="240"/>
      <c r="H15" s="40">
        <v>13</v>
      </c>
      <c r="I15" s="46"/>
      <c r="J15" s="28"/>
    </row>
    <row r="16" spans="1:10">
      <c r="A16" s="157"/>
      <c r="B16" s="241" t="s">
        <v>150</v>
      </c>
      <c r="C16" s="242"/>
      <c r="D16" s="242"/>
      <c r="E16" s="242"/>
      <c r="F16" s="242"/>
      <c r="G16" s="243"/>
      <c r="H16" s="40">
        <v>14</v>
      </c>
      <c r="I16" s="46"/>
      <c r="J16" s="28"/>
    </row>
    <row r="17" spans="1:10">
      <c r="A17" s="157"/>
      <c r="B17" s="241" t="s">
        <v>151</v>
      </c>
      <c r="C17" s="242"/>
      <c r="D17" s="242"/>
      <c r="E17" s="242"/>
      <c r="F17" s="242"/>
      <c r="G17" s="243"/>
      <c r="H17" s="40">
        <v>15</v>
      </c>
      <c r="I17" s="46"/>
      <c r="J17" s="28"/>
    </row>
    <row r="18" spans="1:10">
      <c r="A18" s="157"/>
      <c r="B18" s="201" t="s">
        <v>152</v>
      </c>
      <c r="C18" s="202"/>
      <c r="D18" s="202"/>
      <c r="E18" s="202"/>
      <c r="F18" s="202"/>
      <c r="G18" s="203"/>
      <c r="H18" s="40">
        <v>16</v>
      </c>
      <c r="I18" s="46"/>
      <c r="J18" s="28"/>
    </row>
    <row r="19" spans="1:10">
      <c r="A19" s="157"/>
      <c r="B19" s="201" t="s">
        <v>153</v>
      </c>
      <c r="C19" s="202"/>
      <c r="D19" s="202"/>
      <c r="E19" s="202"/>
      <c r="F19" s="202"/>
      <c r="G19" s="203"/>
      <c r="H19" s="40">
        <v>17</v>
      </c>
      <c r="I19" s="46"/>
      <c r="J19" s="28"/>
    </row>
    <row r="20" spans="1:10">
      <c r="A20" s="157"/>
      <c r="B20" s="201" t="s">
        <v>154</v>
      </c>
      <c r="C20" s="202"/>
      <c r="D20" s="202"/>
      <c r="E20" s="202"/>
      <c r="F20" s="202"/>
      <c r="G20" s="203"/>
      <c r="H20" s="40">
        <v>18</v>
      </c>
      <c r="I20" s="46">
        <v>58</v>
      </c>
      <c r="J20" s="28"/>
    </row>
    <row r="21" spans="1:10">
      <c r="A21" s="157"/>
      <c r="B21" s="201" t="s">
        <v>155</v>
      </c>
      <c r="C21" s="202"/>
      <c r="D21" s="202"/>
      <c r="E21" s="202"/>
      <c r="F21" s="202"/>
      <c r="G21" s="203"/>
      <c r="H21" s="40">
        <v>19</v>
      </c>
      <c r="I21" s="46">
        <v>2</v>
      </c>
      <c r="J21" s="28"/>
    </row>
    <row r="22" spans="1:10">
      <c r="A22" s="157"/>
      <c r="B22" s="201" t="s">
        <v>156</v>
      </c>
      <c r="C22" s="202"/>
      <c r="D22" s="202"/>
      <c r="E22" s="202"/>
      <c r="F22" s="202"/>
      <c r="G22" s="203"/>
      <c r="H22" s="40">
        <v>20</v>
      </c>
      <c r="I22" s="46">
        <v>4</v>
      </c>
      <c r="J22" s="28"/>
    </row>
    <row r="23" spans="1:10">
      <c r="A23" s="157"/>
      <c r="B23" s="201" t="s">
        <v>157</v>
      </c>
      <c r="C23" s="202"/>
      <c r="D23" s="202"/>
      <c r="E23" s="202"/>
      <c r="F23" s="202"/>
      <c r="G23" s="203"/>
      <c r="H23" s="40">
        <v>21</v>
      </c>
      <c r="I23" s="46"/>
      <c r="J23" s="28"/>
    </row>
    <row r="24" spans="1:10" ht="26.45" customHeight="1">
      <c r="A24" s="157"/>
      <c r="B24" s="192" t="s">
        <v>158</v>
      </c>
      <c r="C24" s="193"/>
      <c r="D24" s="193"/>
      <c r="E24" s="193"/>
      <c r="F24" s="193"/>
      <c r="G24" s="194"/>
      <c r="H24" s="40">
        <v>22</v>
      </c>
      <c r="I24" s="46"/>
      <c r="J24" s="28"/>
    </row>
    <row r="25" spans="1:10" ht="16.7" customHeight="1">
      <c r="A25" s="157" t="s">
        <v>28</v>
      </c>
      <c r="B25" s="157" t="s">
        <v>159</v>
      </c>
      <c r="C25" s="157"/>
      <c r="D25" s="195" t="s">
        <v>176</v>
      </c>
      <c r="E25" s="196"/>
      <c r="F25" s="196"/>
      <c r="G25" s="197"/>
      <c r="H25" s="40">
        <v>23</v>
      </c>
      <c r="I25" s="46"/>
      <c r="J25" s="28"/>
    </row>
    <row r="26" spans="1:10" ht="16.7" customHeight="1">
      <c r="A26" s="157"/>
      <c r="B26" s="157"/>
      <c r="C26" s="157"/>
      <c r="D26" s="195" t="s">
        <v>177</v>
      </c>
      <c r="E26" s="196"/>
      <c r="F26" s="196"/>
      <c r="G26" s="197"/>
      <c r="H26" s="40">
        <v>24</v>
      </c>
      <c r="I26" s="46"/>
      <c r="J26" s="28"/>
    </row>
    <row r="27" spans="1:10" ht="16.7" customHeight="1">
      <c r="A27" s="157"/>
      <c r="B27" s="157"/>
      <c r="C27" s="157"/>
      <c r="D27" s="195" t="s">
        <v>178</v>
      </c>
      <c r="E27" s="196"/>
      <c r="F27" s="196"/>
      <c r="G27" s="197"/>
      <c r="H27" s="40">
        <v>25</v>
      </c>
      <c r="I27" s="46">
        <v>1</v>
      </c>
      <c r="J27" s="28"/>
    </row>
    <row r="28" spans="1:10" ht="14.45" customHeight="1">
      <c r="A28" s="157"/>
      <c r="B28" s="157" t="s">
        <v>160</v>
      </c>
      <c r="C28" s="157"/>
      <c r="D28" s="192" t="s">
        <v>179</v>
      </c>
      <c r="E28" s="193"/>
      <c r="F28" s="193"/>
      <c r="G28" s="194"/>
      <c r="H28" s="40">
        <v>26</v>
      </c>
      <c r="I28" s="46">
        <v>6</v>
      </c>
      <c r="J28" s="28"/>
    </row>
    <row r="29" spans="1:10" ht="14.45" customHeight="1">
      <c r="A29" s="157"/>
      <c r="B29" s="157"/>
      <c r="C29" s="157"/>
      <c r="D29" s="192" t="s">
        <v>180</v>
      </c>
      <c r="E29" s="193"/>
      <c r="F29" s="193"/>
      <c r="G29" s="194"/>
      <c r="H29" s="40">
        <v>27</v>
      </c>
      <c r="I29" s="46"/>
      <c r="J29" s="28"/>
    </row>
    <row r="30" spans="1:10" ht="14.45" customHeight="1">
      <c r="A30" s="157"/>
      <c r="B30" s="157"/>
      <c r="C30" s="157"/>
      <c r="D30" s="195" t="s">
        <v>181</v>
      </c>
      <c r="E30" s="196"/>
      <c r="F30" s="196"/>
      <c r="G30" s="197"/>
      <c r="H30" s="40">
        <v>28</v>
      </c>
      <c r="I30" s="46"/>
      <c r="J30" s="28"/>
    </row>
    <row r="31" spans="1:10" ht="16.7" customHeight="1">
      <c r="A31" s="157"/>
      <c r="B31" s="157" t="s">
        <v>161</v>
      </c>
      <c r="C31" s="157"/>
      <c r="D31" s="159" t="s">
        <v>182</v>
      </c>
      <c r="E31" s="171"/>
      <c r="F31" s="171"/>
      <c r="G31" s="160"/>
      <c r="H31" s="40">
        <v>29</v>
      </c>
      <c r="I31" s="46"/>
      <c r="J31" s="28"/>
    </row>
    <row r="32" spans="1:10" ht="16.7" customHeight="1">
      <c r="A32" s="157"/>
      <c r="B32" s="157"/>
      <c r="C32" s="157"/>
      <c r="D32" s="159" t="s">
        <v>183</v>
      </c>
      <c r="E32" s="171"/>
      <c r="F32" s="171"/>
      <c r="G32" s="160"/>
      <c r="H32" s="40">
        <v>30</v>
      </c>
      <c r="I32" s="46"/>
      <c r="J32" s="28"/>
    </row>
    <row r="33" spans="1:10">
      <c r="A33" s="157"/>
      <c r="B33" s="192" t="s">
        <v>162</v>
      </c>
      <c r="C33" s="193"/>
      <c r="D33" s="193"/>
      <c r="E33" s="193"/>
      <c r="F33" s="193"/>
      <c r="G33" s="194"/>
      <c r="H33" s="40">
        <v>31</v>
      </c>
      <c r="I33" s="46"/>
      <c r="J33" s="28"/>
    </row>
    <row r="34" spans="1:10">
      <c r="A34" s="157"/>
      <c r="B34" s="201" t="s">
        <v>153</v>
      </c>
      <c r="C34" s="202"/>
      <c r="D34" s="202"/>
      <c r="E34" s="202"/>
      <c r="F34" s="202"/>
      <c r="G34" s="203"/>
      <c r="H34" s="40">
        <v>32</v>
      </c>
      <c r="I34" s="46"/>
      <c r="J34" s="28"/>
    </row>
    <row r="35" spans="1:10">
      <c r="A35" s="157"/>
      <c r="B35" s="201" t="s">
        <v>154</v>
      </c>
      <c r="C35" s="202"/>
      <c r="D35" s="202"/>
      <c r="E35" s="202"/>
      <c r="F35" s="202"/>
      <c r="G35" s="203"/>
      <c r="H35" s="40">
        <v>33</v>
      </c>
      <c r="I35" s="46"/>
      <c r="J35" s="28"/>
    </row>
    <row r="36" spans="1:10" ht="27.2" customHeight="1">
      <c r="A36" s="157"/>
      <c r="B36" s="192" t="s">
        <v>163</v>
      </c>
      <c r="C36" s="193"/>
      <c r="D36" s="193"/>
      <c r="E36" s="193"/>
      <c r="F36" s="193"/>
      <c r="G36" s="194"/>
      <c r="H36" s="40">
        <v>34</v>
      </c>
      <c r="I36" s="46"/>
      <c r="J36" s="28"/>
    </row>
    <row r="37" spans="1:10" ht="12.95" customHeight="1">
      <c r="A37" s="162" t="s">
        <v>29</v>
      </c>
      <c r="B37" s="232" t="s">
        <v>164</v>
      </c>
      <c r="C37" s="233"/>
      <c r="D37" s="205" t="s">
        <v>184</v>
      </c>
      <c r="E37" s="205"/>
      <c r="F37" s="205"/>
      <c r="G37" s="205"/>
      <c r="H37" s="40">
        <v>35</v>
      </c>
      <c r="I37" s="46">
        <v>22</v>
      </c>
      <c r="J37" s="87"/>
    </row>
    <row r="38" spans="1:10" ht="12.95" customHeight="1">
      <c r="A38" s="163"/>
      <c r="B38" s="234"/>
      <c r="C38" s="235"/>
      <c r="D38" s="205" t="s">
        <v>185</v>
      </c>
      <c r="E38" s="205"/>
      <c r="F38" s="205"/>
      <c r="G38" s="205"/>
      <c r="H38" s="40">
        <v>36</v>
      </c>
      <c r="I38" s="46">
        <v>47</v>
      </c>
      <c r="J38" s="28"/>
    </row>
    <row r="39" spans="1:10">
      <c r="A39" s="163"/>
      <c r="B39" s="236"/>
      <c r="C39" s="237"/>
      <c r="D39" s="206" t="s">
        <v>186</v>
      </c>
      <c r="E39" s="206"/>
      <c r="F39" s="206"/>
      <c r="G39" s="206"/>
      <c r="H39" s="40">
        <v>37</v>
      </c>
      <c r="I39" s="46">
        <v>45</v>
      </c>
      <c r="J39" s="28"/>
    </row>
    <row r="40" spans="1:10">
      <c r="A40" s="163"/>
      <c r="B40" s="157" t="s">
        <v>160</v>
      </c>
      <c r="C40" s="157"/>
      <c r="D40" s="192" t="s">
        <v>179</v>
      </c>
      <c r="E40" s="193"/>
      <c r="F40" s="193"/>
      <c r="G40" s="194"/>
      <c r="H40" s="40">
        <v>38</v>
      </c>
      <c r="I40" s="46">
        <v>240</v>
      </c>
      <c r="J40" s="28"/>
    </row>
    <row r="41" spans="1:10">
      <c r="A41" s="163"/>
      <c r="B41" s="157"/>
      <c r="C41" s="157"/>
      <c r="D41" s="192" t="s">
        <v>180</v>
      </c>
      <c r="E41" s="193"/>
      <c r="F41" s="193"/>
      <c r="G41" s="194"/>
      <c r="H41" s="40">
        <v>39</v>
      </c>
      <c r="I41" s="46">
        <v>107</v>
      </c>
      <c r="J41" s="28"/>
    </row>
    <row r="42" spans="1:10">
      <c r="A42" s="163"/>
      <c r="B42" s="157"/>
      <c r="C42" s="157"/>
      <c r="D42" s="195" t="s">
        <v>187</v>
      </c>
      <c r="E42" s="196"/>
      <c r="F42" s="196"/>
      <c r="G42" s="197"/>
      <c r="H42" s="40">
        <v>40</v>
      </c>
      <c r="I42" s="46">
        <v>2</v>
      </c>
      <c r="J42" s="28"/>
    </row>
    <row r="43" spans="1:10">
      <c r="A43" s="163"/>
      <c r="B43" s="157" t="s">
        <v>161</v>
      </c>
      <c r="C43" s="157"/>
      <c r="D43" s="159" t="s">
        <v>182</v>
      </c>
      <c r="E43" s="171"/>
      <c r="F43" s="171"/>
      <c r="G43" s="160"/>
      <c r="H43" s="40">
        <v>41</v>
      </c>
      <c r="I43" s="46">
        <v>30477628</v>
      </c>
      <c r="J43" s="28"/>
    </row>
    <row r="44" spans="1:10">
      <c r="A44" s="163"/>
      <c r="B44" s="157"/>
      <c r="C44" s="157"/>
      <c r="D44" s="159" t="s">
        <v>183</v>
      </c>
      <c r="E44" s="171"/>
      <c r="F44" s="171"/>
      <c r="G44" s="160"/>
      <c r="H44" s="40">
        <v>42</v>
      </c>
      <c r="I44" s="46">
        <v>457916</v>
      </c>
      <c r="J44" s="28"/>
    </row>
    <row r="45" spans="1:10">
      <c r="A45" s="163"/>
      <c r="B45" s="192" t="s">
        <v>162</v>
      </c>
      <c r="C45" s="193"/>
      <c r="D45" s="193"/>
      <c r="E45" s="193"/>
      <c r="F45" s="193"/>
      <c r="G45" s="194"/>
      <c r="H45" s="40">
        <v>43</v>
      </c>
      <c r="I45" s="46"/>
      <c r="J45" s="28"/>
    </row>
    <row r="46" spans="1:10">
      <c r="A46" s="163"/>
      <c r="B46" s="165" t="s">
        <v>165</v>
      </c>
      <c r="C46" s="166"/>
      <c r="D46" s="166"/>
      <c r="E46" s="166"/>
      <c r="F46" s="166"/>
      <c r="G46" s="167"/>
      <c r="H46" s="40">
        <v>44</v>
      </c>
      <c r="I46" s="46">
        <v>2</v>
      </c>
      <c r="J46" s="28"/>
    </row>
    <row r="47" spans="1:10">
      <c r="A47" s="163"/>
      <c r="B47" s="201" t="s">
        <v>153</v>
      </c>
      <c r="C47" s="202"/>
      <c r="D47" s="202"/>
      <c r="E47" s="202"/>
      <c r="F47" s="202"/>
      <c r="G47" s="203"/>
      <c r="H47" s="40">
        <v>45</v>
      </c>
      <c r="I47" s="46">
        <v>1</v>
      </c>
      <c r="J47" s="28"/>
    </row>
    <row r="48" spans="1:10">
      <c r="A48" s="163"/>
      <c r="B48" s="201" t="s">
        <v>154</v>
      </c>
      <c r="C48" s="202"/>
      <c r="D48" s="202"/>
      <c r="E48" s="202"/>
      <c r="F48" s="202"/>
      <c r="G48" s="203"/>
      <c r="H48" s="40">
        <v>46</v>
      </c>
      <c r="I48" s="46">
        <v>11</v>
      </c>
      <c r="J48" s="28"/>
    </row>
    <row r="49" spans="1:10" ht="24.95" customHeight="1">
      <c r="A49" s="164"/>
      <c r="B49" s="192" t="s">
        <v>163</v>
      </c>
      <c r="C49" s="193"/>
      <c r="D49" s="193"/>
      <c r="E49" s="193"/>
      <c r="F49" s="193"/>
      <c r="G49" s="194"/>
      <c r="H49" s="40">
        <v>47</v>
      </c>
      <c r="I49" s="46">
        <v>1</v>
      </c>
      <c r="J49" s="28"/>
    </row>
    <row r="50" spans="1:10" ht="13.7" customHeight="1">
      <c r="A50" s="188" t="s">
        <v>126</v>
      </c>
      <c r="B50" s="188"/>
      <c r="C50" s="188"/>
      <c r="D50" s="188"/>
      <c r="E50" s="188"/>
      <c r="F50" s="188"/>
      <c r="G50" s="188"/>
      <c r="H50" s="188"/>
      <c r="I50" s="188"/>
      <c r="J50" s="28"/>
    </row>
    <row r="51" spans="1:10" ht="14.45" customHeight="1">
      <c r="A51" s="198" t="s">
        <v>127</v>
      </c>
      <c r="B51" s="199"/>
      <c r="C51" s="199"/>
      <c r="D51" s="199"/>
      <c r="E51" s="199"/>
      <c r="F51" s="199"/>
      <c r="G51" s="200"/>
      <c r="H51" s="75">
        <v>48</v>
      </c>
      <c r="I51" s="46">
        <v>4</v>
      </c>
      <c r="J51" s="28"/>
    </row>
    <row r="52" spans="1:10" ht="14.45" customHeight="1">
      <c r="A52" s="211" t="s">
        <v>128</v>
      </c>
      <c r="B52" s="212"/>
      <c r="C52" s="212"/>
      <c r="D52" s="212"/>
      <c r="E52" s="212"/>
      <c r="F52" s="212"/>
      <c r="G52" s="213"/>
      <c r="H52" s="75">
        <v>49</v>
      </c>
      <c r="I52" s="46">
        <v>2</v>
      </c>
      <c r="J52" s="28"/>
    </row>
    <row r="53" spans="1:10" ht="8.25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>
      <c r="A54" s="74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>
      <c r="A55" s="217" t="s">
        <v>130</v>
      </c>
      <c r="B55" s="218"/>
      <c r="C55" s="218"/>
      <c r="D55" s="219"/>
      <c r="E55" s="214" t="s">
        <v>188</v>
      </c>
      <c r="F55" s="215"/>
      <c r="G55" s="215"/>
      <c r="H55" s="215"/>
      <c r="I55" s="216"/>
      <c r="J55" s="28"/>
    </row>
    <row r="56" spans="1:10" ht="45.4" customHeight="1">
      <c r="A56" s="220"/>
      <c r="B56" s="221"/>
      <c r="C56" s="221"/>
      <c r="D56" s="222"/>
      <c r="E56" s="76" t="s">
        <v>189</v>
      </c>
      <c r="F56" s="76" t="s">
        <v>190</v>
      </c>
      <c r="G56" s="76" t="s">
        <v>191</v>
      </c>
      <c r="H56" s="76" t="s">
        <v>193</v>
      </c>
      <c r="I56" s="48" t="s">
        <v>194</v>
      </c>
      <c r="J56" s="28"/>
    </row>
    <row r="57" spans="1:10" ht="13.7" customHeight="1">
      <c r="A57" s="229" t="s">
        <v>131</v>
      </c>
      <c r="B57" s="230"/>
      <c r="C57" s="230"/>
      <c r="D57" s="231"/>
      <c r="E57" s="88">
        <f>E58+E61+E62+E63</f>
        <v>306</v>
      </c>
      <c r="F57" s="89">
        <f>F58+F61+F62+F63</f>
        <v>55</v>
      </c>
      <c r="G57" s="89">
        <f>G58+G61+G62+G63</f>
        <v>9</v>
      </c>
      <c r="H57" s="89">
        <f>H58+H61+H62+H63</f>
        <v>1</v>
      </c>
      <c r="I57" s="89">
        <f>I58+I61+I62+I63</f>
        <v>0</v>
      </c>
      <c r="J57" s="28"/>
    </row>
    <row r="58" spans="1:10" ht="13.7" customHeight="1">
      <c r="A58" s="161" t="s">
        <v>132</v>
      </c>
      <c r="B58" s="161"/>
      <c r="C58" s="161"/>
      <c r="D58" s="161"/>
      <c r="E58" s="46">
        <v>130</v>
      </c>
      <c r="F58" s="46">
        <v>12</v>
      </c>
      <c r="G58" s="46"/>
      <c r="H58" s="46"/>
      <c r="I58" s="46"/>
      <c r="J58" s="28"/>
    </row>
    <row r="59" spans="1:10" ht="13.7" customHeight="1">
      <c r="A59" s="204" t="s">
        <v>133</v>
      </c>
      <c r="B59" s="190"/>
      <c r="C59" s="190"/>
      <c r="D59" s="191"/>
      <c r="E59" s="46">
        <v>13</v>
      </c>
      <c r="F59" s="46">
        <v>9</v>
      </c>
      <c r="G59" s="46"/>
      <c r="H59" s="46"/>
      <c r="I59" s="46"/>
      <c r="J59" s="28"/>
    </row>
    <row r="60" spans="1:10" ht="13.7" customHeight="1">
      <c r="A60" s="204" t="s">
        <v>134</v>
      </c>
      <c r="B60" s="190"/>
      <c r="C60" s="190"/>
      <c r="D60" s="191"/>
      <c r="E60" s="46">
        <v>96</v>
      </c>
      <c r="F60" s="46">
        <v>3</v>
      </c>
      <c r="G60" s="46"/>
      <c r="H60" s="46"/>
      <c r="I60" s="46"/>
      <c r="J60" s="28"/>
    </row>
    <row r="61" spans="1:10" ht="13.7" customHeight="1">
      <c r="A61" s="161" t="s">
        <v>135</v>
      </c>
      <c r="B61" s="161"/>
      <c r="C61" s="161"/>
      <c r="D61" s="161"/>
      <c r="E61" s="46">
        <v>3</v>
      </c>
      <c r="F61" s="46"/>
      <c r="G61" s="46"/>
      <c r="H61" s="46"/>
      <c r="I61" s="46"/>
      <c r="J61" s="28"/>
    </row>
    <row r="62" spans="1:10" ht="13.7" customHeight="1">
      <c r="A62" s="161" t="s">
        <v>136</v>
      </c>
      <c r="B62" s="161"/>
      <c r="C62" s="161"/>
      <c r="D62" s="161"/>
      <c r="E62" s="46">
        <v>61</v>
      </c>
      <c r="F62" s="46">
        <v>43</v>
      </c>
      <c r="G62" s="46">
        <v>9</v>
      </c>
      <c r="H62" s="46">
        <v>1</v>
      </c>
      <c r="I62" s="46"/>
      <c r="J62" s="28"/>
    </row>
    <row r="63" spans="1:10" ht="13.7" customHeight="1">
      <c r="A63" s="161" t="s">
        <v>137</v>
      </c>
      <c r="B63" s="161"/>
      <c r="C63" s="161"/>
      <c r="D63" s="161"/>
      <c r="E63" s="46">
        <v>112</v>
      </c>
      <c r="F63" s="46"/>
      <c r="G63" s="46"/>
      <c r="H63" s="46"/>
      <c r="I63" s="46"/>
      <c r="J63" s="28"/>
    </row>
    <row r="64" spans="1:10" ht="12.95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>
      <c r="A65" s="224" t="s">
        <v>138</v>
      </c>
      <c r="B65" s="224"/>
      <c r="C65" s="224"/>
      <c r="D65" s="224"/>
      <c r="E65" s="224"/>
      <c r="F65" s="224"/>
      <c r="G65" s="224"/>
      <c r="H65" s="225"/>
      <c r="I65" s="225"/>
    </row>
    <row r="66" spans="1:9" ht="24.2" customHeight="1">
      <c r="A66" s="226" t="s">
        <v>139</v>
      </c>
      <c r="B66" s="227"/>
      <c r="C66" s="227"/>
      <c r="D66" s="227"/>
      <c r="E66" s="228"/>
      <c r="F66" s="44" t="s">
        <v>124</v>
      </c>
      <c r="G66" s="80" t="s">
        <v>192</v>
      </c>
      <c r="H66" s="83"/>
      <c r="I66" s="85"/>
    </row>
    <row r="67" spans="1:9">
      <c r="A67" s="192" t="s">
        <v>131</v>
      </c>
      <c r="B67" s="193"/>
      <c r="C67" s="193"/>
      <c r="D67" s="193"/>
      <c r="E67" s="194"/>
      <c r="F67" s="77">
        <v>179</v>
      </c>
      <c r="G67" s="81">
        <v>780402</v>
      </c>
      <c r="H67" s="83"/>
      <c r="I67" s="85"/>
    </row>
    <row r="68" spans="1:9" ht="12.95" customHeight="1">
      <c r="A68" s="223" t="s">
        <v>140</v>
      </c>
      <c r="B68" s="211" t="s">
        <v>166</v>
      </c>
      <c r="C68" s="212"/>
      <c r="D68" s="212"/>
      <c r="E68" s="213"/>
      <c r="F68" s="78">
        <v>63</v>
      </c>
      <c r="G68" s="82">
        <v>501621</v>
      </c>
      <c r="H68" s="84"/>
      <c r="I68" s="86"/>
    </row>
    <row r="69" spans="1:9" ht="12.95" customHeight="1">
      <c r="A69" s="223"/>
      <c r="B69" s="211" t="s">
        <v>167</v>
      </c>
      <c r="C69" s="212"/>
      <c r="D69" s="212"/>
      <c r="E69" s="213"/>
      <c r="F69" s="78">
        <v>116</v>
      </c>
      <c r="G69" s="82">
        <v>278781</v>
      </c>
      <c r="H69" s="84"/>
      <c r="I69" s="86"/>
    </row>
    <row r="70" spans="1:9" ht="15.95" customHeight="1">
      <c r="A70" s="207" t="s">
        <v>141</v>
      </c>
      <c r="B70" s="204" t="s">
        <v>168</v>
      </c>
      <c r="C70" s="190"/>
      <c r="D70" s="190"/>
      <c r="E70" s="191"/>
      <c r="F70" s="79">
        <v>53</v>
      </c>
      <c r="G70" s="81">
        <v>26717</v>
      </c>
      <c r="H70" s="84"/>
      <c r="I70" s="86"/>
    </row>
    <row r="71" spans="1:9" ht="12.95" customHeight="1">
      <c r="A71" s="207"/>
      <c r="B71" s="208" t="s">
        <v>169</v>
      </c>
      <c r="C71" s="209"/>
      <c r="D71" s="209"/>
      <c r="E71" s="210"/>
      <c r="F71" s="78"/>
      <c r="G71" s="82"/>
      <c r="H71" s="11"/>
      <c r="I71" s="9"/>
    </row>
    <row r="72" spans="1:9" ht="12.95" customHeight="1">
      <c r="A72" s="8"/>
      <c r="B72" s="8"/>
      <c r="C72" s="8"/>
      <c r="D72" s="8"/>
      <c r="E72" s="8"/>
      <c r="F72" s="8"/>
      <c r="G72" s="8"/>
      <c r="H72" s="9"/>
      <c r="I72" s="9"/>
    </row>
    <row r="73" spans="1:9" ht="12.9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9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95" customHeight="1">
      <c r="A117" s="9"/>
    </row>
    <row r="118" spans="1:9" ht="12.95" customHeight="1">
      <c r="A118" s="9"/>
    </row>
    <row r="119" spans="1:9" ht="12.95" customHeight="1">
      <c r="A119" s="9"/>
    </row>
  </sheetData>
  <mergeCells count="80"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A2:G2"/>
    <mergeCell ref="C9:G9"/>
    <mergeCell ref="B10:G10"/>
    <mergeCell ref="B11:G11"/>
    <mergeCell ref="C7:G7"/>
    <mergeCell ref="C8:G8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B37:C39"/>
    <mergeCell ref="D37:G37"/>
    <mergeCell ref="A66:E66"/>
    <mergeCell ref="A67:E67"/>
    <mergeCell ref="B43:C44"/>
    <mergeCell ref="D44:G44"/>
    <mergeCell ref="A61:D61"/>
    <mergeCell ref="A57:D57"/>
    <mergeCell ref="A70:A71"/>
    <mergeCell ref="B71:E71"/>
    <mergeCell ref="B68:E68"/>
    <mergeCell ref="B69:E69"/>
    <mergeCell ref="B70:E70"/>
    <mergeCell ref="A59:D59"/>
    <mergeCell ref="A62:D62"/>
    <mergeCell ref="A63:D63"/>
    <mergeCell ref="A68:A69"/>
    <mergeCell ref="A65:I65"/>
    <mergeCell ref="A60:D60"/>
    <mergeCell ref="A37:A49"/>
    <mergeCell ref="B45:G45"/>
    <mergeCell ref="A50:I50"/>
    <mergeCell ref="D38:G38"/>
    <mergeCell ref="D39:G39"/>
    <mergeCell ref="D41:G41"/>
    <mergeCell ref="B48:G48"/>
    <mergeCell ref="A52:G52"/>
    <mergeCell ref="E55:I55"/>
    <mergeCell ref="D42:G42"/>
    <mergeCell ref="B49:G49"/>
    <mergeCell ref="A51:G51"/>
    <mergeCell ref="B46:G46"/>
    <mergeCell ref="B47:G47"/>
    <mergeCell ref="A58:D58"/>
    <mergeCell ref="A55:D56"/>
    <mergeCell ref="D43:G43"/>
  </mergeCells>
  <phoneticPr fontId="0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&amp;R4&amp;L17BD9454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90" t="s">
        <v>195</v>
      </c>
      <c r="B1" s="98"/>
      <c r="C1" s="98"/>
      <c r="D1" s="98"/>
    </row>
    <row r="2" spans="1:5" ht="25.7" customHeight="1">
      <c r="A2" s="244" t="s">
        <v>25</v>
      </c>
      <c r="B2" s="246"/>
      <c r="C2" s="32" t="s">
        <v>123</v>
      </c>
      <c r="D2" s="32" t="s">
        <v>124</v>
      </c>
      <c r="E2" s="28"/>
    </row>
    <row r="3" spans="1:5" ht="27.95" customHeight="1">
      <c r="A3" s="188" t="s">
        <v>196</v>
      </c>
      <c r="B3" s="188"/>
      <c r="C3" s="40">
        <v>1</v>
      </c>
      <c r="D3" s="104">
        <f ca="1">IF('розділ 1 '!J46&lt;&gt;0,'розділ 1 '!K46*100/'розділ 1 '!J46,0)</f>
        <v>4.941860465116279</v>
      </c>
      <c r="E3" s="28"/>
    </row>
    <row r="4" spans="1:5" ht="18.2" customHeight="1">
      <c r="A4" s="251" t="s">
        <v>143</v>
      </c>
      <c r="B4" s="59" t="s">
        <v>206</v>
      </c>
      <c r="C4" s="40">
        <v>2</v>
      </c>
      <c r="D4" s="104">
        <f ca="1">IF('розділ 1 '!J16&lt;&gt;0,'розділ 1 '!K16*100/'розділ 1 '!J16,0)</f>
        <v>0</v>
      </c>
      <c r="E4" s="28"/>
    </row>
    <row r="5" spans="1:5" ht="18.2" customHeight="1">
      <c r="A5" s="252"/>
      <c r="B5" s="59" t="s">
        <v>207</v>
      </c>
      <c r="C5" s="40">
        <v>3</v>
      </c>
      <c r="D5" s="104">
        <f ca="1">IF('розділ 1 '!J25&lt;&gt;0,'розділ 1 '!K25*100/'розділ 1 '!J25,0)</f>
        <v>0</v>
      </c>
      <c r="E5" s="28"/>
    </row>
    <row r="6" spans="1:5" ht="18.2" customHeight="1">
      <c r="A6" s="252"/>
      <c r="B6" s="59" t="s">
        <v>208</v>
      </c>
      <c r="C6" s="40">
        <v>4</v>
      </c>
      <c r="D6" s="104">
        <f ca="1">IF('розділ 1 '!J40&lt;&gt;0,'розділ 1 '!K40*100/'розділ 1 '!J40,0)</f>
        <v>7.296137339055794</v>
      </c>
      <c r="E6" s="28"/>
    </row>
    <row r="7" spans="1:5" ht="18.2" customHeight="1">
      <c r="A7" s="253"/>
      <c r="B7" s="59" t="s">
        <v>209</v>
      </c>
      <c r="C7" s="40">
        <v>5</v>
      </c>
      <c r="D7" s="104">
        <f ca="1">IF('розділ 1 '!J45&lt;&gt;0,'розділ 1 '!K45*100/'розділ 1 '!J45,0)</f>
        <v>0</v>
      </c>
      <c r="E7" s="28"/>
    </row>
    <row r="8" spans="1:5" ht="18.2" customHeight="1">
      <c r="A8" s="188" t="s">
        <v>197</v>
      </c>
      <c r="B8" s="188"/>
      <c r="C8" s="40">
        <v>6</v>
      </c>
      <c r="D8" s="104">
        <f ca="1">IF('розділ 1 '!F46&lt;&gt;0,'розділ 1 '!H46*100/'розділ 1 '!F46,0)</f>
        <v>88.123515439429923</v>
      </c>
      <c r="E8" s="28"/>
    </row>
    <row r="9" spans="1:5" ht="18.2" customHeight="1">
      <c r="A9" s="188" t="s">
        <v>198</v>
      </c>
      <c r="B9" s="188"/>
      <c r="C9" s="40">
        <v>7</v>
      </c>
      <c r="D9" s="82">
        <f ca="1">IF('розділ 3'!I52&lt;&gt;0,'розділ 1 '!H46/'розділ 3'!I52,0)</f>
        <v>185.5</v>
      </c>
      <c r="E9" s="28"/>
    </row>
    <row r="10" spans="1:5" ht="25.7" customHeight="1">
      <c r="A10" s="188" t="s">
        <v>199</v>
      </c>
      <c r="B10" s="188"/>
      <c r="C10" s="40">
        <v>8</v>
      </c>
      <c r="D10" s="82">
        <f ca="1">IF('розділ 3'!I52&lt;&gt;0,'розділ 1 '!E46/'розділ 3'!I52,0)</f>
        <v>357.5</v>
      </c>
      <c r="E10" s="28"/>
    </row>
    <row r="11" spans="1:5" ht="16.7" customHeight="1">
      <c r="A11" s="192" t="s">
        <v>200</v>
      </c>
      <c r="B11" s="194"/>
      <c r="C11" s="40">
        <v>9</v>
      </c>
      <c r="D11" s="46">
        <v>55</v>
      </c>
      <c r="E11" s="28"/>
    </row>
    <row r="12" spans="1:5" ht="16.7" customHeight="1">
      <c r="A12" s="161" t="s">
        <v>132</v>
      </c>
      <c r="B12" s="161"/>
      <c r="C12" s="40">
        <v>10</v>
      </c>
      <c r="D12" s="46">
        <v>19</v>
      </c>
      <c r="E12" s="28"/>
    </row>
    <row r="13" spans="1:5" ht="16.7" customHeight="1">
      <c r="A13" s="204" t="s">
        <v>133</v>
      </c>
      <c r="B13" s="191"/>
      <c r="C13" s="40">
        <v>11</v>
      </c>
      <c r="D13" s="46">
        <v>83</v>
      </c>
      <c r="E13" s="28"/>
    </row>
    <row r="14" spans="1:5" ht="16.7" customHeight="1">
      <c r="A14" s="204" t="s">
        <v>134</v>
      </c>
      <c r="B14" s="191"/>
      <c r="C14" s="40">
        <v>12</v>
      </c>
      <c r="D14" s="46">
        <v>6</v>
      </c>
      <c r="E14" s="28"/>
    </row>
    <row r="15" spans="1:5" ht="16.7" customHeight="1">
      <c r="A15" s="161" t="s">
        <v>135</v>
      </c>
      <c r="B15" s="161"/>
      <c r="C15" s="40">
        <v>13</v>
      </c>
      <c r="D15" s="46">
        <v>16</v>
      </c>
      <c r="E15" s="28"/>
    </row>
    <row r="16" spans="1:5" ht="16.7" customHeight="1">
      <c r="A16" s="161" t="s">
        <v>136</v>
      </c>
      <c r="B16" s="161"/>
      <c r="C16" s="40">
        <v>14</v>
      </c>
      <c r="D16" s="46">
        <v>132</v>
      </c>
      <c r="E16" s="28"/>
    </row>
    <row r="17" spans="1:7" ht="16.7" customHeight="1">
      <c r="A17" s="161" t="s">
        <v>137</v>
      </c>
      <c r="B17" s="161"/>
      <c r="C17" s="40">
        <v>15</v>
      </c>
      <c r="D17" s="46">
        <v>23</v>
      </c>
      <c r="E17" s="103"/>
    </row>
    <row r="18" spans="1:7">
      <c r="A18" s="91"/>
      <c r="B18" s="91"/>
      <c r="C18" s="101"/>
      <c r="D18" s="101"/>
    </row>
    <row r="19" spans="1:7">
      <c r="A19" s="92"/>
      <c r="B19" s="92"/>
      <c r="C19" s="102"/>
      <c r="D19" s="102"/>
    </row>
    <row r="20" spans="1:7">
      <c r="A20" s="255" t="s">
        <v>201</v>
      </c>
      <c r="B20" s="255"/>
      <c r="C20" s="256" t="s">
        <v>211</v>
      </c>
      <c r="D20" s="256"/>
    </row>
    <row r="21" spans="1:7" ht="15.95" customHeight="1">
      <c r="A21" s="93"/>
      <c r="B21" s="99" t="s">
        <v>210</v>
      </c>
      <c r="C21" s="250" t="s">
        <v>212</v>
      </c>
      <c r="D21" s="250"/>
    </row>
    <row r="22" spans="1:7" ht="12.95" customHeight="1">
      <c r="A22" s="93"/>
      <c r="B22" s="93"/>
      <c r="C22" s="85"/>
      <c r="D22" s="85"/>
    </row>
    <row r="23" spans="1:7" ht="12.95" customHeight="1">
      <c r="A23" s="94" t="s">
        <v>202</v>
      </c>
      <c r="B23" s="93"/>
      <c r="C23" s="256" t="s">
        <v>213</v>
      </c>
      <c r="D23" s="256"/>
      <c r="G23" s="73"/>
    </row>
    <row r="24" spans="1:7" ht="15.95" customHeight="1">
      <c r="A24" s="95"/>
      <c r="B24" s="99" t="s">
        <v>210</v>
      </c>
      <c r="C24" s="250" t="s">
        <v>212</v>
      </c>
      <c r="D24" s="250"/>
    </row>
    <row r="25" spans="1:7" ht="12.95" customHeight="1">
      <c r="A25" s="96" t="s">
        <v>203</v>
      </c>
      <c r="B25" s="100"/>
      <c r="C25" s="257" t="s">
        <v>214</v>
      </c>
      <c r="D25" s="257"/>
    </row>
    <row r="26" spans="1:7" ht="12.95" customHeight="1">
      <c r="A26" s="97" t="s">
        <v>204</v>
      </c>
      <c r="B26" s="100"/>
      <c r="C26" s="212" t="s">
        <v>214</v>
      </c>
      <c r="D26" s="212"/>
    </row>
    <row r="27" spans="1:7" ht="12.95" customHeight="1">
      <c r="A27" s="96" t="s">
        <v>205</v>
      </c>
      <c r="B27" s="100"/>
      <c r="C27" s="212"/>
      <c r="D27" s="212"/>
    </row>
    <row r="28" spans="1:7" ht="15.95" customHeight="1">
      <c r="C28" s="43"/>
      <c r="D28" s="43"/>
    </row>
    <row r="29" spans="1:7" ht="12.95" customHeight="1">
      <c r="C29" s="254" t="s">
        <v>215</v>
      </c>
      <c r="D29" s="254"/>
    </row>
  </sheetData>
  <mergeCells count="22">
    <mergeCell ref="A11:B11"/>
    <mergeCell ref="C29:D29"/>
    <mergeCell ref="A20:B20"/>
    <mergeCell ref="C20:D20"/>
    <mergeCell ref="C21:D21"/>
    <mergeCell ref="C23:D23"/>
    <mergeCell ref="C26:D26"/>
    <mergeCell ref="C27:D27"/>
    <mergeCell ref="C25:D25"/>
    <mergeCell ref="A2:B2"/>
    <mergeCell ref="A3:B3"/>
    <mergeCell ref="A8:B8"/>
    <mergeCell ref="A9:B9"/>
    <mergeCell ref="A10:B10"/>
    <mergeCell ref="A4:A7"/>
    <mergeCell ref="A12:B12"/>
    <mergeCell ref="A13:B13"/>
    <mergeCell ref="A14:B14"/>
    <mergeCell ref="C24:D24"/>
    <mergeCell ref="A15:B15"/>
    <mergeCell ref="A16:B16"/>
    <mergeCell ref="A17:B17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&amp;R5&amp;L17BD9454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Marchuk</cp:lastModifiedBy>
  <dcterms:created xsi:type="dcterms:W3CDTF">2021-07-02T08:24:19Z</dcterms:created>
  <dcterms:modified xsi:type="dcterms:W3CDTF">2021-07-02T08:37:07Z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17BD9454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