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<sst xmlns="http://schemas.openxmlformats.org/spreadsheetml/2006/main" count="187" uniqueCount="160">
  <si>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</si>
  <si>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</si>
  <si>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</si>
  <si>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</si>
  <si>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</si>
  <si>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</si>
  <si>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</si>
  <si>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</si>
  <si>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</si>
  <si>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</si>
  <si>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</si>
  <si>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</si>
  <si>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</si>
  <si>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</si>
  <si>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</si>
  <si>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</si>
  <si>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</si>
  <si>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</si>
  <si>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</si>
  <si>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</si>
  <si>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</si>
  <si>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</si>
  <si>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</si>
  <si>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</si>
  <si>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</si>
  <si>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</si>
  <si>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</si>
  <si>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</si>
  <si>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</si>
  <si>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</si>
  <si>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</si>
  <si>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</si>
  <si>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</si>
  <si>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</si>
  <si>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</si>
  <si>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</si>
  <si>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</si>
  <si>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</si>
  <si>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</si>
  <si>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</si>
  <si>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</si>
  <si>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</si>
  <si>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</si>
  <si>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</si>
  <si>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</si>
  <si>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</si>
  <si>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</si>
  <si>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</si>
  <si>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</si>
  <si>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</si>
  <si>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</si>
  <si>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</si>
  <si>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</si>
  <si>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</si>
  <si>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</si>
  <si>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</si>
  <si>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</si>
  <si>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</si>
  <si>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</si>
  <si>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</si>
  <si>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</si>
  <si>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</si>
  <si>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</si>
  <si>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</si>
  <si>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</si>
  <si>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</si>
  <si>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</si>
  <si>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</si>
  <si>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</si>
  <si>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</si>
  <si>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</si>
  <si>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</si>
  <si>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</si>
  <si>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</si>
  <si>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</si>
  <si>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</si>
  <si>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</si>
  <si>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</si>
  <si>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</si>
  <si>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</si>
  <si>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</si>
  <si>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</si>
  <si>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</si>
  <si>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</si>
  <si>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</si>
  <si>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</si>
  <si>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</si>
  <si>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</si>
  <si>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</si>
  <si>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</si>
  <si>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</si>
  <si>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</si>
  <si>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</si>
  <si>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</si>
  <si>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</si>
  <si>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</si>
  <si>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</si>
  <si>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</si>
  <si>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</si>
  <si>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</si>
  <si>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</si>
  <si>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</si>
  <si>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</si>
  <si>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</si>
  <si>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</si>
  <si>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</si>
  <si>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</si>
  <si>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</si>
  <si>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</si>
  <si>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</si>
  <si>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</si>
  <si>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</si>
  <si>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</si>
  <si>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</si>
  <si>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</si>
  <si>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</si>
  <si>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</si>
  <si>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</si>
  <si>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</si>
  <si>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</si>
  <si>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</si>
  <si>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</si>
  <si>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</si>
  <si>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</si>
  <si>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</si>
  <si>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</si>
  <si>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</si>
  <si>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</si>
  <si>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</si>
  <si>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</si>
  <si>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</si>
  <si>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</si>
  <si>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</si>
  <si>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</si>
  <si>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</si>
  <si>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</si>
  <si>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</si>
  <si>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</si>
  <si>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</si>
  <si>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</si>
  <si>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</si>
  <si>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</si>
  <si>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</si>
  <si>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</si>
  <si>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</si>
  <si>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</si>
  <si>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</si>
  <si>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</si>
  <si>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</si>
  <si>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</si>
  <si>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</si>
  <si>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</si>
  <si>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</si>
  <si>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</si>
  <si>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Олена НАТАЛЬЧУК</t>
  </si>
  <si>
    <t>Світлана МАРЧУК</t>
  </si>
  <si>
    <t>04343 2 24 52</t>
  </si>
  <si>
    <t>04343 2 22 64</t>
  </si>
  <si>
    <t>inbox@tr.vn.court.gov.ua</t>
  </si>
  <si>
    <t>2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</si>
</sst>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39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 vertical="center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7" fillId="0" borderId="20" xfId="0" applyNumberFormat="1" applyFont="1" applyFill="1" applyBorder="1" applyAlignment="1" applyProtection="1">
      <alignment horizontal="center" vertical="center" wrapText="1"/>
      <protection/>
    </xf>
    <xf numFmtId="1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23" xfId="0" applyNumberFormat="1" applyFont="1" applyFill="1" applyBorder="1" applyAlignment="1" applyProtection="1">
      <alignment horizontal="center" vertical="center" wrapText="1"/>
      <protection/>
    </xf>
    <xf numFmtId="0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1" fontId="38" fillId="0" borderId="23" xfId="0" applyNumberFormat="1" applyFont="1" applyFill="1" applyBorder="1" applyAlignment="1" applyProtection="1">
      <alignment horizontal="center" vertical="center" wrapText="1"/>
      <protection/>
    </xf>
    <xf numFmtId="1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15" xfId="0" applyNumberFormat="1" applyFont="1" applyFill="1" applyBorder="1" applyAlignment="1" applyProtection="1">
      <alignment horizontal="center" vertical="center" wrapText="1"/>
      <protection/>
    </xf>
    <xf numFmtId="0" fontId="38" fillId="0" borderId="21" xfId="0" applyNumberFormat="1" applyFont="1" applyFill="1" applyBorder="1" applyAlignment="1" applyProtection="1">
      <alignment horizontal="center" vertical="center" wrapText="1"/>
      <protection/>
    </xf>
    <xf numFmtId="1" fontId="38" fillId="0" borderId="20" xfId="0" applyNumberFormat="1" applyFont="1" applyFill="1" applyBorder="1" applyAlignment="1" applyProtection="1">
      <alignment horizontal="center" vertical="center" wrapText="1"/>
      <protection/>
    </xf>
    <xf numFmtId="1" fontId="38" fillId="0" borderId="15" xfId="0" applyNumberFormat="1" applyFont="1" applyFill="1" applyBorder="1" applyAlignment="1" applyProtection="1">
      <alignment horizontal="center" vertical="center" wrapText="1"/>
      <protection/>
    </xf>
    <xf numFmtId="1" fontId="38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14" t="s">
        <v>39</v>
      </c>
      <c r="C3" s="114"/>
      <c r="D3" s="114"/>
      <c r="E3" s="114"/>
      <c r="F3" s="114"/>
      <c r="G3" s="114"/>
      <c r="H3" s="114"/>
    </row>
    <row r="4" spans="2:8" ht="18.75" customHeight="1">
      <c r="B4" s="115"/>
      <c r="C4" s="115"/>
      <c r="D4" s="115"/>
      <c r="E4" s="115"/>
      <c r="F4" s="115"/>
      <c r="G4" s="115"/>
      <c r="H4" s="115"/>
    </row>
    <row r="5" spans="2:8" ht="18.75" customHeight="1">
      <c r="B5" s="3"/>
      <c r="C5" s="3"/>
      <c r="D5" s="125" t="s">
        <v>124</v>
      </c>
      <c r="E5" s="125"/>
      <c r="F5" s="125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6" t="s">
        <v>23</v>
      </c>
      <c r="C10" s="117"/>
      <c r="D10" s="118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9" t="s">
        <v>25</v>
      </c>
      <c r="C12" s="120"/>
      <c r="D12" s="121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9" t="s">
        <v>42</v>
      </c>
      <c r="C14" s="120"/>
      <c r="D14" s="121"/>
      <c r="E14" s="136" t="s">
        <v>41</v>
      </c>
      <c r="F14" s="122" t="s">
        <v>27</v>
      </c>
      <c r="G14" s="122"/>
      <c r="H14" s="122"/>
    </row>
    <row r="15" spans="1:8" ht="12.75" customHeight="1">
      <c r="A15" s="8"/>
      <c r="B15" s="119"/>
      <c r="C15" s="120"/>
      <c r="D15" s="121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9" t="s">
        <v>43</v>
      </c>
      <c r="C17" s="120"/>
      <c r="D17" s="121"/>
      <c r="E17" s="136" t="s">
        <v>41</v>
      </c>
      <c r="F17" s="126" t="s">
        <v>107</v>
      </c>
      <c r="G17" s="127"/>
      <c r="H17" s="127"/>
    </row>
    <row r="18" spans="1:8" ht="12.75" customHeight="1">
      <c r="A18" s="8"/>
      <c r="B18" s="119"/>
      <c r="C18" s="120"/>
      <c r="D18" s="121"/>
      <c r="E18" s="136"/>
      <c r="F18" s="126"/>
      <c r="G18" s="127"/>
      <c r="H18" s="127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9" t="s">
        <v>46</v>
      </c>
      <c r="C20" s="120"/>
      <c r="D20" s="121"/>
      <c r="E20" s="136" t="s">
        <v>41</v>
      </c>
      <c r="F20" s="23"/>
      <c r="G20" s="23"/>
      <c r="H20" s="23"/>
    </row>
    <row r="21" spans="1:8" ht="12.75" customHeight="1">
      <c r="A21" s="8"/>
      <c r="B21" s="119"/>
      <c r="C21" s="120"/>
      <c r="D21" s="121"/>
      <c r="E21" s="136"/>
      <c r="F21" s="122"/>
      <c r="G21" s="122"/>
      <c r="H21" s="122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9" t="s">
        <v>28</v>
      </c>
      <c r="C23" s="120"/>
      <c r="D23" s="121"/>
      <c r="E23" s="16"/>
      <c r="F23" s="6"/>
      <c r="G23" s="17"/>
    </row>
    <row r="24" spans="1:6" ht="12.75" customHeight="1">
      <c r="A24" s="8"/>
      <c r="B24" s="119" t="s">
        <v>48</v>
      </c>
      <c r="C24" s="120"/>
      <c r="D24" s="121"/>
      <c r="E24" s="16"/>
      <c r="F24" s="6"/>
    </row>
    <row r="25" spans="2:5" ht="12.75" customHeight="1">
      <c r="B25" s="119" t="s">
        <v>29</v>
      </c>
      <c r="C25" s="120"/>
      <c r="D25" s="121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9" t="s">
        <v>32</v>
      </c>
      <c r="C28" s="120"/>
      <c r="D28" s="121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23" t="s">
        <v>125</v>
      </c>
      <c r="E37" s="123"/>
      <c r="F37" s="123"/>
      <c r="G37" s="123"/>
      <c r="H37" s="124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8" t="s">
        <v>126</v>
      </c>
      <c r="E39" s="123"/>
      <c r="F39" s="123"/>
      <c r="G39" s="123"/>
      <c r="H39" s="124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9" t="s">
        <v>127</v>
      </c>
      <c r="C41" s="113"/>
      <c r="D41" s="113"/>
      <c r="E41" s="113"/>
      <c r="F41" s="113"/>
      <c r="G41" s="113"/>
      <c r="H41" s="109"/>
    </row>
    <row r="42" spans="1:8" ht="12.75" customHeight="1">
      <c r="A42" s="8"/>
      <c r="B42" s="110" t="s">
        <v>37</v>
      </c>
      <c r="C42" s="111"/>
      <c r="D42" s="111"/>
      <c r="E42" s="111"/>
      <c r="F42" s="111"/>
      <c r="G42" s="111"/>
      <c r="H42" s="112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21</v>
      </c>
      <c r="C44" s="123"/>
      <c r="D44" s="123"/>
      <c r="E44" s="123"/>
      <c r="F44" s="123"/>
      <c r="G44" s="123"/>
      <c r="H44" s="124"/>
      <c r="I44" s="6"/>
    </row>
    <row r="45" spans="1:9" ht="12.75" customHeight="1">
      <c r="A45" s="8"/>
      <c r="B45" s="110" t="s">
        <v>38</v>
      </c>
      <c r="C45" s="111"/>
      <c r="D45" s="111"/>
      <c r="E45" s="111"/>
      <c r="F45" s="111"/>
      <c r="G45" s="111"/>
      <c r="H45" s="112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&amp;LC74CF76D&amp;C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609</v>
      </c>
      <c r="D6" s="88">
        <f>SUM(D7,D10,D13,D14,D15,D21,D24,D25,D18,D19,D20)</f>
        <v>522578.48999999976</v>
      </c>
      <c r="E6" s="88">
        <f>SUM(E7,E10,E13,E14,E15,E21,E24,E25,E18,E19,E20)</f>
        <v>502</v>
      </c>
      <c r="F6" s="88">
        <f>SUM(F7,F10,F13,F14,F15,F21,F24,F25,F18,F19,F20)</f>
        <v>413615.39999999985</v>
      </c>
      <c r="G6" s="88">
        <f>SUM(G7,G10,G13,G14,G15,G21,G24,G25,G18,G19,G20)</f>
        <v>16</v>
      </c>
      <c r="H6" s="88">
        <f>SUM(H7,H10,H13,H14,H15,H21,H24,H25,H18,H19,H20)</f>
        <v>16123.81</v>
      </c>
      <c r="I6" s="88">
        <f>SUM(I7,I10,I13,I14,I15,I21,I24,I25,I18,I19,I20)</f>
        <v>75</v>
      </c>
      <c r="J6" s="88">
        <f>SUM(J7,J10,J13,J14,J15,J21,J24,J25,J18,J19,J20)</f>
        <v>68862.4</v>
      </c>
      <c r="K6" s="88">
        <f>SUM(K7,K10,K13,K14,K15,K21,K24,K25,K18,K19,K20)</f>
        <v>90</v>
      </c>
      <c r="L6" s="88">
        <f>SUM(L7,L10,L13,L14,L15,L21,L24,L25,L18,L19,L20)</f>
        <v>93391.81999999999</v>
      </c>
    </row>
    <row r="7" spans="1:12" ht="12.75" customHeight="1">
      <c r="A7" s="86">
        <v>2</v>
      </c>
      <c r="B7" s="89" t="s">
        <v>68</v>
      </c>
      <c r="C7" s="90">
        <v>162</v>
      </c>
      <c r="D7" s="90">
        <v>277874.54</v>
      </c>
      <c r="E7" s="90">
        <v>93</v>
      </c>
      <c r="F7" s="90">
        <v>188257.25</v>
      </c>
      <c r="G7" s="90">
        <v>8</v>
      </c>
      <c r="H7" s="90">
        <v>10901.61</v>
      </c>
      <c r="I7" s="90">
        <v>53</v>
      </c>
      <c r="J7" s="90">
        <v>61415.6</v>
      </c>
      <c r="K7" s="90">
        <v>59</v>
      </c>
      <c r="L7" s="90">
        <v>77513.42</v>
      </c>
    </row>
    <row r="8" spans="1:12" ht="12.75">
      <c r="A8" s="86">
        <v>3</v>
      </c>
      <c r="B8" s="91" t="s">
        <v>69</v>
      </c>
      <c r="C8" s="90">
        <v>62</v>
      </c>
      <c r="D8" s="90">
        <v>164526.61</v>
      </c>
      <c r="E8" s="90">
        <v>57</v>
      </c>
      <c r="F8" s="90">
        <v>149888.68</v>
      </c>
      <c r="G8" s="90">
        <v>4</v>
      </c>
      <c r="H8" s="90">
        <v>8008.81</v>
      </c>
      <c r="I8" s="90">
        <v>2</v>
      </c>
      <c r="J8" s="90">
        <v>3800.8</v>
      </c>
      <c r="K8" s="90">
        <v>5</v>
      </c>
      <c r="L8" s="90">
        <v>12405</v>
      </c>
    </row>
    <row r="9" spans="1:12" ht="12.75">
      <c r="A9" s="86">
        <v>4</v>
      </c>
      <c r="B9" s="91" t="s">
        <v>70</v>
      </c>
      <c r="C9" s="90">
        <v>100</v>
      </c>
      <c r="D9" s="90">
        <v>113347.93</v>
      </c>
      <c r="E9" s="90">
        <v>36</v>
      </c>
      <c r="F9" s="90">
        <v>38368.57</v>
      </c>
      <c r="G9" s="90">
        <v>4</v>
      </c>
      <c r="H9" s="90">
        <v>2892.8</v>
      </c>
      <c r="I9" s="90">
        <v>51</v>
      </c>
      <c r="J9" s="90">
        <v>57614.8</v>
      </c>
      <c r="K9" s="90">
        <v>54</v>
      </c>
      <c r="L9" s="90">
        <v>65108.42</v>
      </c>
    </row>
    <row r="10" spans="1:12" ht="12.75">
      <c r="A10" s="86">
        <v>5</v>
      </c>
      <c r="B10" s="89" t="s">
        <v>71</v>
      </c>
      <c r="C10" s="90">
        <v>68</v>
      </c>
      <c r="D10" s="90">
        <v>74398.8</v>
      </c>
      <c r="E10" s="90">
        <v>62</v>
      </c>
      <c r="F10" s="90">
        <v>64522.8</v>
      </c>
      <c r="G10" s="90">
        <v>6</v>
      </c>
      <c r="H10" s="90">
        <v>3775.8</v>
      </c>
      <c r="I10" s="90">
        <v>1</v>
      </c>
      <c r="J10" s="90">
        <v>992.4</v>
      </c>
      <c r="K10" s="90">
        <v>4</v>
      </c>
      <c r="L10" s="90">
        <v>6946.8</v>
      </c>
    </row>
    <row r="11" spans="1:12" ht="12.75">
      <c r="A11" s="86">
        <v>6</v>
      </c>
      <c r="B11" s="91" t="s">
        <v>72</v>
      </c>
      <c r="C11" s="90">
        <v>6</v>
      </c>
      <c r="D11" s="90">
        <v>14886</v>
      </c>
      <c r="E11" s="90">
        <v>4</v>
      </c>
      <c r="F11" s="90">
        <v>9924</v>
      </c>
      <c r="G11" s="90"/>
      <c r="H11" s="90"/>
      <c r="I11" s="90"/>
      <c r="J11" s="90"/>
      <c r="K11" s="90">
        <v>2</v>
      </c>
      <c r="L11" s="90">
        <v>4962</v>
      </c>
    </row>
    <row r="12" spans="1:12" ht="12.75">
      <c r="A12" s="86">
        <v>7</v>
      </c>
      <c r="B12" s="91" t="s">
        <v>73</v>
      </c>
      <c r="C12" s="90">
        <v>62</v>
      </c>
      <c r="D12" s="90">
        <v>59512.8</v>
      </c>
      <c r="E12" s="90">
        <v>58</v>
      </c>
      <c r="F12" s="90">
        <v>54598.8</v>
      </c>
      <c r="G12" s="90">
        <v>6</v>
      </c>
      <c r="H12" s="90">
        <v>3775.8</v>
      </c>
      <c r="I12" s="90">
        <v>1</v>
      </c>
      <c r="J12" s="90">
        <v>992.4</v>
      </c>
      <c r="K12" s="90">
        <v>2</v>
      </c>
      <c r="L12" s="90">
        <v>1984.8</v>
      </c>
    </row>
    <row r="13" spans="1:12" ht="12.75">
      <c r="A13" s="86">
        <v>8</v>
      </c>
      <c r="B13" s="89" t="s">
        <v>18</v>
      </c>
      <c r="C13" s="90">
        <v>79</v>
      </c>
      <c r="D13" s="90">
        <v>78399.6</v>
      </c>
      <c r="E13" s="90">
        <v>77</v>
      </c>
      <c r="F13" s="90">
        <v>76414.8</v>
      </c>
      <c r="G13" s="90">
        <v>2</v>
      </c>
      <c r="H13" s="90">
        <v>1446.4</v>
      </c>
      <c r="I13" s="90">
        <v>1</v>
      </c>
      <c r="J13" s="90">
        <v>992.4</v>
      </c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>
        <v>2</v>
      </c>
      <c r="D14" s="90">
        <v>2217.4</v>
      </c>
      <c r="E14" s="90">
        <v>2</v>
      </c>
      <c r="F14" s="90">
        <v>2217.4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56</v>
      </c>
      <c r="D15" s="90">
        <v>30020.1</v>
      </c>
      <c r="E15" s="90">
        <v>50</v>
      </c>
      <c r="F15" s="90">
        <v>28489.5</v>
      </c>
      <c r="G15" s="90"/>
      <c r="H15" s="90"/>
      <c r="I15" s="90"/>
      <c r="J15" s="90"/>
      <c r="K15" s="90">
        <v>6</v>
      </c>
      <c r="L15" s="90">
        <v>2977.2</v>
      </c>
    </row>
    <row r="16" spans="1:12" ht="12.75">
      <c r="A16" s="86">
        <v>11</v>
      </c>
      <c r="B16" s="91" t="s">
        <v>72</v>
      </c>
      <c r="C16" s="90">
        <v>3</v>
      </c>
      <c r="D16" s="90">
        <v>3721.5</v>
      </c>
      <c r="E16" s="90">
        <v>3</v>
      </c>
      <c r="F16" s="90">
        <v>3721.5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53</v>
      </c>
      <c r="D17" s="90">
        <v>26298.6</v>
      </c>
      <c r="E17" s="90">
        <v>47</v>
      </c>
      <c r="F17" s="90">
        <v>24768</v>
      </c>
      <c r="G17" s="90"/>
      <c r="H17" s="90"/>
      <c r="I17" s="90"/>
      <c r="J17" s="90"/>
      <c r="K17" s="90">
        <v>6</v>
      </c>
      <c r="L17" s="90">
        <v>2977.2</v>
      </c>
    </row>
    <row r="18" spans="1:12" ht="12.75">
      <c r="A18" s="86">
        <v>13</v>
      </c>
      <c r="B18" s="92" t="s">
        <v>93</v>
      </c>
      <c r="C18" s="90">
        <v>239</v>
      </c>
      <c r="D18" s="90">
        <v>59295.8999999998</v>
      </c>
      <c r="E18" s="90">
        <v>215</v>
      </c>
      <c r="F18" s="90">
        <v>53341.4999999998</v>
      </c>
      <c r="G18" s="90"/>
      <c r="H18" s="90"/>
      <c r="I18" s="90">
        <v>20</v>
      </c>
      <c r="J18" s="90">
        <v>5462</v>
      </c>
      <c r="K18" s="90">
        <v>20</v>
      </c>
      <c r="L18" s="90">
        <v>4962</v>
      </c>
    </row>
    <row r="19" spans="1:12" ht="12.75">
      <c r="A19" s="86">
        <v>14</v>
      </c>
      <c r="B19" s="92" t="s">
        <v>94</v>
      </c>
      <c r="C19" s="90">
        <v>3</v>
      </c>
      <c r="D19" s="90">
        <v>372.15</v>
      </c>
      <c r="E19" s="90">
        <v>3</v>
      </c>
      <c r="F19" s="90">
        <v>372.15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5</v>
      </c>
      <c r="D39" s="88">
        <f>SUM(D40,D47,D48,D49)</f>
        <v>4962</v>
      </c>
      <c r="E39" s="88">
        <f>SUM(E40,E47,E48,E49)</f>
        <v>5</v>
      </c>
      <c r="F39" s="88">
        <f>SUM(F40,F47,F48,F49)</f>
        <v>2481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5</v>
      </c>
      <c r="D40" s="90">
        <f>SUM(D41,D44)</f>
        <v>4962</v>
      </c>
      <c r="E40" s="90">
        <f>SUM(E41,E44)</f>
        <v>5</v>
      </c>
      <c r="F40" s="90">
        <f>SUM(F41,F44)</f>
        <v>2481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5</v>
      </c>
      <c r="D44" s="90">
        <v>4962</v>
      </c>
      <c r="E44" s="90">
        <v>5</v>
      </c>
      <c r="F44" s="90">
        <v>2481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5</v>
      </c>
      <c r="D46" s="90">
        <v>4962</v>
      </c>
      <c r="E46" s="90">
        <v>5</v>
      </c>
      <c r="F46" s="90">
        <v>2481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8</v>
      </c>
      <c r="D50" s="88">
        <f>SUM(D51:D54)</f>
        <v>498.67999999999995</v>
      </c>
      <c r="E50" s="88">
        <f>SUM(E51:E54)</f>
        <v>8</v>
      </c>
      <c r="F50" s="88">
        <f>SUM(F51:F54)</f>
        <v>498.69000000000005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</v>
      </c>
      <c r="D51" s="90">
        <v>126.53</v>
      </c>
      <c r="E51" s="90">
        <v>3</v>
      </c>
      <c r="F51" s="90">
        <v>126.53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5</v>
      </c>
      <c r="D52" s="90">
        <v>372.15</v>
      </c>
      <c r="E52" s="90">
        <v>5</v>
      </c>
      <c r="F52" s="90">
        <v>372.16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356</v>
      </c>
      <c r="D55" s="88">
        <v>176647.200000001</v>
      </c>
      <c r="E55" s="88">
        <v>126</v>
      </c>
      <c r="F55" s="88">
        <v>62521.1999999999</v>
      </c>
      <c r="G55" s="88"/>
      <c r="H55" s="88"/>
      <c r="I55" s="88">
        <v>356</v>
      </c>
      <c r="J55" s="88">
        <v>176647.200000001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978</v>
      </c>
      <c r="D56" s="88">
        <f>SUM(D6,D28,D39,D50,D55)</f>
        <v>704686.3700000008</v>
      </c>
      <c r="E56" s="88">
        <f>SUM(E6,E28,E39,E50,E55)</f>
        <v>641</v>
      </c>
      <c r="F56" s="88">
        <f>SUM(F6,F28,F39,F50,F55)</f>
        <v>479116.28999999975</v>
      </c>
      <c r="G56" s="88">
        <f>SUM(G6,G28,G39,G50,G55)</f>
        <v>16</v>
      </c>
      <c r="H56" s="88">
        <f>SUM(H6,H28,H39,H50,H55)</f>
        <v>16123.81</v>
      </c>
      <c r="I56" s="88">
        <f>SUM(I6,I28,I39,I50,I55)</f>
        <v>431</v>
      </c>
      <c r="J56" s="88">
        <f>SUM(J6,J28,J39,J50,J55)</f>
        <v>245509.600000001</v>
      </c>
      <c r="K56" s="88">
        <f>SUM(K6,K28,K39,K50,K55)</f>
        <v>90</v>
      </c>
      <c r="L56" s="88">
        <f>SUM(L6,L28,L39,L50,L55)</f>
        <v>93391.81999999999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K3:K4"/>
    <mergeCell ref="J3:J4"/>
    <mergeCell ref="L3:L4"/>
    <mergeCell ref="K2:L2"/>
    <mergeCell ref="I2:J2"/>
    <mergeCell ref="I3:I4"/>
    <mergeCell ref="F3:F4"/>
    <mergeCell ref="G2:H2"/>
    <mergeCell ref="G3:G4"/>
    <mergeCell ref="H3:H4"/>
    <mergeCell ref="E2:F2"/>
    <mergeCell ref="B1:C1"/>
    <mergeCell ref="A2:A4"/>
    <mergeCell ref="B2:B4"/>
    <mergeCell ref="E3:E4"/>
    <mergeCell ref="C2:C4"/>
    <mergeCell ref="D2:D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&amp;LC74CF76D&amp;CФорма № 10, Підрозділ: Тростянецький районний суд Вінницької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90</v>
      </c>
      <c r="G5" s="97">
        <f>SUM(G6:G26)</f>
        <v>93391.81999999999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4</v>
      </c>
      <c r="G6" s="99">
        <v>2729.1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1</v>
      </c>
      <c r="G7" s="99">
        <v>2000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70</v>
      </c>
      <c r="G8" s="99">
        <v>59792.1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4</v>
      </c>
      <c r="G11" s="99">
        <v>17954.22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3</v>
      </c>
      <c r="G12" s="99">
        <v>5954.4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2</v>
      </c>
      <c r="G14" s="99">
        <v>1488.6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>
        <v>1</v>
      </c>
      <c r="G19" s="99">
        <v>992.4</v>
      </c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5</v>
      </c>
      <c r="G24" s="99">
        <v>2481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13:D13"/>
    <mergeCell ref="B14:D14"/>
    <mergeCell ref="B15:D15"/>
    <mergeCell ref="B28:D28"/>
    <mergeCell ref="B22:D22"/>
    <mergeCell ref="B26:D26"/>
    <mergeCell ref="B27:D27"/>
    <mergeCell ref="B23:D23"/>
    <mergeCell ref="B24:D24"/>
    <mergeCell ref="B25:D25"/>
    <mergeCell ref="C39:D39"/>
    <mergeCell ref="B16:D16"/>
    <mergeCell ref="B17:D17"/>
    <mergeCell ref="B18:D18"/>
    <mergeCell ref="B19:D19"/>
    <mergeCell ref="B20:D20"/>
    <mergeCell ref="B21:D21"/>
    <mergeCell ref="B29:D29"/>
    <mergeCell ref="B30:D30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 alignWithMargins="0">
    <oddFooter>&amp;LC74CF76D&amp;CФорма № 10, Підрозділ: Тростянецький районний суд Вінницької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Marchuk</cp:lastModifiedBy>
  <cp:lastPrinted>2022-11-24T11:52:15Z</cp:lastPrinted>
  <dcterms:created xsi:type="dcterms:W3CDTF">2015-09-09T10:27:32Z</dcterms:created>
  <dcterms:modified xsi:type="dcterms:W3CDTF">2023-03-02T07:43:32Z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10_00147_4.2022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C74CF76D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