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450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<sst xmlns="http://schemas.openxmlformats.org/spreadsheetml/2006/main" count="290" uniqueCount="217">
  <si>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</si>
  <si>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</si>
  <si>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</si>
  <si>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</si>
  <si>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</si>
  <si>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</si>
  <si>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</si>
  <si>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</si>
  <si>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</si>
  <si>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</si>
  <si>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</si>
  <si>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</si>
  <si>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</si>
  <si>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</si>
  <si>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</si>
  <si>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</si>
  <si>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</si>
  <si>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</si>
  <si>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</si>
  <si>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</si>
  <si>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</si>
  <si>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</si>
  <si>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</si>
  <si>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</si>
  <si>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</si>
  <si>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</si>
  <si>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</si>
  <si>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</si>
  <si>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</si>
  <si>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</si>
  <si>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</si>
  <si>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</si>
  <si>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</si>
  <si>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</si>
  <si>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</si>
  <si>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</si>
  <si>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</si>
  <si>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</si>
  <si>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</si>
  <si>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</si>
  <si>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</si>
  <si>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</si>
  <si>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</si>
  <si>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</si>
  <si>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</si>
  <si>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</si>
  <si>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</si>
  <si>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</si>
  <si>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</si>
  <si>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</si>
  <si>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</si>
  <si>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</si>
  <si>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</si>
  <si>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</si>
  <si>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</si>
  <si>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</si>
  <si>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</si>
  <si>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</si>
  <si>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</si>
  <si>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</si>
  <si>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</si>
  <si>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</si>
  <si>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</si>
  <si>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</si>
  <si>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</si>
  <si>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</si>
  <si>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</si>
  <si>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</si>
  <si>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</si>
  <si>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</si>
  <si>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</si>
  <si>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</si>
  <si>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</si>
  <si>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</si>
  <si>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</si>
  <si>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</si>
  <si>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</si>
  <si>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</si>
  <si>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</si>
  <si>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</si>
  <si>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</si>
  <si>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</si>
  <si>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</si>
  <si>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</si>
  <si>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</si>
  <si>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</si>
  <si>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</si>
  <si>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</si>
  <si>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</si>
  <si>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</si>
  <si>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</si>
  <si>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</si>
  <si>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</si>
  <si>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</si>
  <si>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</si>
  <si>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</si>
  <si>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</si>
  <si>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</si>
  <si>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</si>
  <si>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</si>
  <si>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</si>
  <si>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</si>
  <si>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</si>
  <si>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</si>
  <si>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</si>
  <si>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</si>
  <si>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</si>
  <si>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</si>
  <si>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</si>
  <si>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</si>
  <si>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</si>
  <si>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</si>
  <si>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</si>
  <si>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</si>
  <si>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</si>
  <si>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</si>
  <si>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</si>
  <si>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</si>
  <si>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</si>
  <si>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</si>
  <si>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</si>
  <si>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</si>
  <si>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</si>
  <si>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</si>
  <si>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</si>
  <si>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</si>
  <si>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</si>
  <si>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</si>
  <si>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</si>
  <si>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</si>
  <si>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</si>
  <si>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</si>
  <si>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</si>
  <si>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</si>
  <si>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</si>
  <si>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</si>
  <si>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</si>
  <si>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</si>
  <si>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</si>
  <si>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</si>
  <si>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</si>
  <si>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</si>
  <si>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</si>
  <si>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</si>
  <si>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</si>
  <si>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</si>
  <si>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</si>
  <si>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</si>
  <si>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</si>
  <si>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</si>
  <si>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</si>
  <si>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</si>
  <si>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</si>
  <si>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</si>
  <si>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</si>
  <si>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</si>
  <si>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</si>
  <si>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</si>
  <si>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</si>
  <si>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</si>
  <si>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</si>
  <si>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</si>
  <si>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</si>
  <si>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</si>
  <si>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</si>
  <si>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</si>
  <si>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</si>
  <si>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</si>
  <si>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</si>
  <si>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</si>
  <si>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</si>
  <si>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</si>
  <si>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</si>
  <si>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</si>
  <si>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</si>
  <si>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</si>
  <si>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</si>
  <si>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</si>
  <si>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</si>
  <si>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</si>
  <si>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</si>
  <si>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</si>
  <si>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</si>
  <si>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</si>
  <si>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</si>
  <si>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</si>
  <si>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</si>
  <si>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</si>
  <si>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</si>
  <si>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</si>
  <si>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</si>
  <si>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</si>
  <si>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</si>
  <si>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</si>
  <si>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</si>
  <si>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</si>
  <si>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</si>
  <si>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</si>
  <si>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</si>
  <si>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</si>
  <si>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</si>
  <si>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</si>
  <si>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</si>
  <si>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</si>
  <si>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</si>
  <si>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</si>
  <si>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</si>
  <si>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за дев'ять місяців 2020 року</t>
  </si>
  <si>
    <t>Тростянецький районний суд Вінницької області</t>
  </si>
  <si>
    <t>24300.смт. Тростянець.вул. Соборна 21</t>
  </si>
  <si>
    <t>Доручення судів України / іноземних судів</t>
  </si>
  <si>
    <t xml:space="preserve">Розглянуто справ судом присяжних </t>
  </si>
  <si>
    <t>О.А. Натальчук</t>
  </si>
  <si>
    <t>С.О. Марчук</t>
  </si>
  <si>
    <t>04343 2 22 64</t>
  </si>
  <si>
    <t>inbox@tr.vn.court.gov.ua</t>
  </si>
  <si>
    <t>1 жовтня 2020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</si>
</sst>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>
      <alignment horizontal="left" vertical="center" wrapText="1"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center" textRotation="90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18" fillId="0" borderId="19" xfId="0" applyFont="1" applyBorder="1" applyAlignment="1">
      <alignment horizontal="center"/>
    </xf>
    <xf numFmtId="0" fontId="1" fillId="0" borderId="20" xfId="0" applyFont="1" applyBorder="1" applyAlignment="1" applyProtection="1">
      <alignment horizontal="left" wrapText="1"/>
      <protection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32" t="s">
        <v>116</v>
      </c>
      <c r="C3" s="132"/>
      <c r="D3" s="132"/>
      <c r="E3" s="132"/>
      <c r="F3" s="132"/>
      <c r="G3" s="132"/>
      <c r="H3" s="132"/>
    </row>
    <row r="4" spans="2:8" ht="14.25" customHeight="1">
      <c r="B4" s="133"/>
      <c r="C4" s="133"/>
      <c r="D4" s="133"/>
      <c r="E4" s="133"/>
      <c r="F4" s="133"/>
      <c r="G4" s="133"/>
      <c r="H4" s="133"/>
    </row>
    <row r="5" spans="2:8" ht="18.75" customHeight="1">
      <c r="B5" s="132"/>
      <c r="C5" s="132"/>
      <c r="D5" s="132"/>
      <c r="E5" s="132"/>
      <c r="F5" s="132"/>
      <c r="G5" s="132"/>
      <c r="H5" s="132"/>
    </row>
    <row r="6" spans="2:8" ht="18.75" customHeight="1">
      <c r="B6" s="12"/>
      <c r="C6" s="132" t="s">
        <v>207</v>
      </c>
      <c r="D6" s="132"/>
      <c r="E6" s="132"/>
      <c r="F6" s="132"/>
      <c r="G6" s="132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34" t="s">
        <v>14</v>
      </c>
      <c r="C12" s="135"/>
      <c r="D12" s="136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7" t="s">
        <v>122</v>
      </c>
      <c r="C14" s="130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8" t="s">
        <v>17</v>
      </c>
      <c r="G16" s="129"/>
      <c r="H16" s="129"/>
    </row>
    <row r="17" spans="1:8" ht="12.75" customHeight="1">
      <c r="A17" s="34"/>
      <c r="B17" s="137" t="s">
        <v>18</v>
      </c>
      <c r="C17" s="130"/>
      <c r="D17" s="131"/>
      <c r="E17" s="148" t="s">
        <v>119</v>
      </c>
      <c r="F17" s="141" t="s">
        <v>166</v>
      </c>
      <c r="G17" s="142"/>
      <c r="H17" s="142"/>
    </row>
    <row r="18" spans="1:5" ht="12.75" customHeight="1">
      <c r="A18" s="34"/>
      <c r="B18" s="137" t="s">
        <v>19</v>
      </c>
      <c r="C18" s="130"/>
      <c r="D18" s="131"/>
      <c r="E18" s="148"/>
    </row>
    <row r="19" spans="1:8" ht="12.75" customHeight="1">
      <c r="A19" s="34"/>
      <c r="B19" s="137" t="s">
        <v>168</v>
      </c>
      <c r="C19" s="130"/>
      <c r="D19" s="131"/>
      <c r="E19" s="148"/>
      <c r="F19" s="143"/>
      <c r="G19" s="144"/>
      <c r="H19" s="144"/>
    </row>
    <row r="20" spans="1:8" ht="12.75" customHeight="1">
      <c r="A20" s="34"/>
      <c r="B20" s="145"/>
      <c r="C20" s="146"/>
      <c r="D20" s="147"/>
      <c r="E20" s="148"/>
      <c r="F20" s="128"/>
      <c r="G20" s="129"/>
      <c r="H20" s="129"/>
    </row>
    <row r="21" spans="1:8" ht="12.75" customHeight="1">
      <c r="A21" s="34"/>
      <c r="B21" s="25"/>
      <c r="C21" s="26"/>
      <c r="D21" s="34"/>
      <c r="E21" s="35"/>
      <c r="F21" s="128"/>
      <c r="G21" s="129"/>
      <c r="H21" s="12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25" t="s">
        <v>21</v>
      </c>
      <c r="C33" s="116"/>
      <c r="D33" s="123" t="s">
        <v>208</v>
      </c>
      <c r="E33" s="123"/>
      <c r="F33" s="123"/>
      <c r="G33" s="123"/>
      <c r="H33" s="13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75" customHeight="1">
      <c r="A36" s="34"/>
      <c r="B36" s="27"/>
      <c r="C36" s="28"/>
      <c r="D36" s="139"/>
      <c r="E36" s="139"/>
      <c r="F36" s="139"/>
      <c r="G36" s="139"/>
      <c r="H36" s="140"/>
      <c r="I36" s="28"/>
    </row>
    <row r="37" spans="1:8" ht="12.75" customHeight="1">
      <c r="A37" s="34"/>
      <c r="B37" s="117"/>
      <c r="C37" s="118"/>
      <c r="D37" s="118"/>
      <c r="E37" s="118"/>
      <c r="F37" s="118"/>
      <c r="G37" s="118"/>
      <c r="H37" s="119"/>
    </row>
    <row r="38" spans="1:8" ht="12.75" customHeight="1">
      <c r="A38" s="34"/>
      <c r="B38" s="126" t="s">
        <v>23</v>
      </c>
      <c r="C38" s="127"/>
      <c r="D38" s="127"/>
      <c r="E38" s="127"/>
      <c r="F38" s="127"/>
      <c r="G38" s="127"/>
      <c r="H38" s="124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0"/>
      <c r="C40" s="121"/>
      <c r="D40" s="121"/>
      <c r="E40" s="121"/>
      <c r="F40" s="121"/>
      <c r="G40" s="121"/>
      <c r="H40" s="122"/>
      <c r="I40" s="28"/>
    </row>
    <row r="41" spans="1:9" ht="12.75" customHeight="1">
      <c r="A41" s="34"/>
      <c r="B41" s="126" t="s">
        <v>24</v>
      </c>
      <c r="C41" s="127"/>
      <c r="D41" s="127"/>
      <c r="E41" s="127"/>
      <c r="F41" s="127"/>
      <c r="G41" s="127"/>
      <c r="H41" s="124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&amp;L9993FB4B&amp;C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58" t="s">
        <v>41</v>
      </c>
      <c r="B6" s="156" t="s">
        <v>25</v>
      </c>
      <c r="C6" s="157"/>
      <c r="D6" s="39">
        <v>1</v>
      </c>
      <c r="E6" s="105">
        <v>73</v>
      </c>
      <c r="F6" s="105">
        <v>42</v>
      </c>
      <c r="G6" s="105"/>
      <c r="H6" s="105">
        <v>38</v>
      </c>
      <c r="I6" s="105" t="s">
        <v>206</v>
      </c>
      <c r="J6" s="105">
        <v>35</v>
      </c>
      <c r="K6" s="84"/>
      <c r="L6" s="91">
        <f>E6-F6</f>
        <v>31</v>
      </c>
    </row>
    <row r="7" spans="1:12" s="4" customFormat="1" ht="24.75" customHeight="1">
      <c r="A7" s="159"/>
      <c r="B7" s="156" t="s">
        <v>124</v>
      </c>
      <c r="C7" s="157"/>
      <c r="D7" s="39">
        <v>2</v>
      </c>
      <c r="E7" s="105">
        <v>77</v>
      </c>
      <c r="F7" s="105">
        <v>72</v>
      </c>
      <c r="G7" s="105"/>
      <c r="H7" s="105">
        <v>73</v>
      </c>
      <c r="I7" s="105">
        <v>57</v>
      </c>
      <c r="J7" s="105">
        <v>4</v>
      </c>
      <c r="K7" s="84"/>
      <c r="L7" s="91">
        <f>E7-F7</f>
        <v>5</v>
      </c>
    </row>
    <row r="8" spans="1:12" s="4" customFormat="1" ht="24" customHeight="1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59"/>
      <c r="B9" s="156" t="s">
        <v>28</v>
      </c>
      <c r="C9" s="157"/>
      <c r="D9" s="39">
        <v>4</v>
      </c>
      <c r="E9" s="105">
        <v>11</v>
      </c>
      <c r="F9" s="105">
        <v>9</v>
      </c>
      <c r="G9" s="105"/>
      <c r="H9" s="85">
        <v>7</v>
      </c>
      <c r="I9" s="105">
        <v>5</v>
      </c>
      <c r="J9" s="105">
        <v>4</v>
      </c>
      <c r="K9" s="84"/>
      <c r="L9" s="91">
        <f>E9-F9</f>
        <v>2</v>
      </c>
    </row>
    <row r="10" spans="1:12" s="4" customFormat="1" ht="27" customHeight="1">
      <c r="A10" s="159"/>
      <c r="B10" s="156" t="s">
        <v>173</v>
      </c>
      <c r="C10" s="157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59"/>
      <c r="B12" s="156" t="s">
        <v>192</v>
      </c>
      <c r="C12" s="157"/>
      <c r="D12" s="39">
        <v>7</v>
      </c>
      <c r="E12" s="105">
        <v>2</v>
      </c>
      <c r="F12" s="105">
        <v>2</v>
      </c>
      <c r="G12" s="105"/>
      <c r="H12" s="105">
        <v>2</v>
      </c>
      <c r="I12" s="105">
        <v>1</v>
      </c>
      <c r="J12" s="105"/>
      <c r="K12" s="84"/>
      <c r="L12" s="91">
        <f>E12-F12</f>
        <v>0</v>
      </c>
    </row>
    <row r="13" spans="1:12" s="4" customFormat="1" ht="15" customHeight="1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59"/>
      <c r="B15" s="156" t="s">
        <v>203</v>
      </c>
      <c r="C15" s="157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0"/>
      <c r="B16" s="6" t="s">
        <v>36</v>
      </c>
      <c r="C16" s="6"/>
      <c r="D16" s="39">
        <v>11</v>
      </c>
      <c r="E16" s="86">
        <f>SUM(E6:E15)</f>
        <v>163</v>
      </c>
      <c r="F16" s="86">
        <f>SUM(F6:F15)</f>
        <v>125</v>
      </c>
      <c r="G16" s="86">
        <f>SUM(G6:G15)</f>
        <v>0</v>
      </c>
      <c r="H16" s="86">
        <f>SUM(H6:H15)</f>
        <v>120</v>
      </c>
      <c r="I16" s="86">
        <f>SUM(I6:I15)</f>
        <v>63</v>
      </c>
      <c r="J16" s="86">
        <f>SUM(J6:J15)</f>
        <v>43</v>
      </c>
      <c r="K16" s="86">
        <f>SUM(K6:K15)</f>
        <v>0</v>
      </c>
      <c r="L16" s="91">
        <f>E16-F16</f>
        <v>38</v>
      </c>
    </row>
    <row r="17" spans="1:12" ht="16.5" customHeight="1">
      <c r="A17" s="158" t="s">
        <v>58</v>
      </c>
      <c r="B17" s="151" t="s">
        <v>31</v>
      </c>
      <c r="C17" s="152"/>
      <c r="D17" s="39">
        <v>12</v>
      </c>
      <c r="E17" s="84">
        <v>13</v>
      </c>
      <c r="F17" s="84">
        <v>10</v>
      </c>
      <c r="G17" s="84"/>
      <c r="H17" s="84">
        <v>12</v>
      </c>
      <c r="I17" s="84">
        <v>9</v>
      </c>
      <c r="J17" s="84">
        <v>1</v>
      </c>
      <c r="K17" s="84"/>
      <c r="L17" s="91">
        <f>E17-F17</f>
        <v>3</v>
      </c>
    </row>
    <row r="18" spans="1:12" ht="13.5" customHeight="1">
      <c r="A18" s="159"/>
      <c r="B18" s="96"/>
      <c r="C18" s="97" t="s">
        <v>170</v>
      </c>
      <c r="D18" s="39">
        <v>13</v>
      </c>
      <c r="E18" s="84">
        <v>12</v>
      </c>
      <c r="F18" s="84">
        <v>9</v>
      </c>
      <c r="G18" s="84"/>
      <c r="H18" s="84">
        <v>8</v>
      </c>
      <c r="I18" s="84">
        <v>6</v>
      </c>
      <c r="J18" s="84">
        <v>4</v>
      </c>
      <c r="K18" s="84"/>
      <c r="L18" s="91">
        <f>E18-F18</f>
        <v>3</v>
      </c>
    </row>
    <row r="19" spans="1:12" ht="26.25" customHeight="1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0"/>
      <c r="B25" s="6" t="s">
        <v>36</v>
      </c>
      <c r="C25" s="6"/>
      <c r="D25" s="39">
        <v>20</v>
      </c>
      <c r="E25" s="94">
        <v>16</v>
      </c>
      <c r="F25" s="94">
        <v>12</v>
      </c>
      <c r="G25" s="94"/>
      <c r="H25" s="94">
        <v>11</v>
      </c>
      <c r="I25" s="94">
        <v>6</v>
      </c>
      <c r="J25" s="94">
        <v>5</v>
      </c>
      <c r="K25" s="94"/>
      <c r="L25" s="91">
        <f>E25-F25</f>
        <v>4</v>
      </c>
    </row>
    <row r="26" spans="1:12" ht="18" customHeight="1">
      <c r="A26" s="168" t="s">
        <v>112</v>
      </c>
      <c r="B26" s="151" t="s">
        <v>126</v>
      </c>
      <c r="C26" s="152"/>
      <c r="D26" s="39">
        <v>21</v>
      </c>
      <c r="E26" s="84">
        <v>62</v>
      </c>
      <c r="F26" s="84">
        <v>56</v>
      </c>
      <c r="G26" s="84"/>
      <c r="H26" s="84">
        <v>50</v>
      </c>
      <c r="I26" s="84">
        <v>42</v>
      </c>
      <c r="J26" s="84">
        <v>12</v>
      </c>
      <c r="K26" s="84"/>
      <c r="L26" s="91">
        <f>E26-F26</f>
        <v>6</v>
      </c>
    </row>
    <row r="27" spans="1:12" ht="22.5" customHeight="1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8"/>
      <c r="B28" s="151" t="s">
        <v>31</v>
      </c>
      <c r="C28" s="152"/>
      <c r="D28" s="39">
        <v>23</v>
      </c>
      <c r="E28" s="84">
        <v>248</v>
      </c>
      <c r="F28" s="84">
        <v>213</v>
      </c>
      <c r="G28" s="84"/>
      <c r="H28" s="84">
        <v>223</v>
      </c>
      <c r="I28" s="84">
        <v>197</v>
      </c>
      <c r="J28" s="84">
        <v>25</v>
      </c>
      <c r="K28" s="84"/>
      <c r="L28" s="91">
        <f>E28-F28</f>
        <v>35</v>
      </c>
    </row>
    <row r="29" spans="1:12" ht="14.25" customHeight="1">
      <c r="A29" s="168"/>
      <c r="B29" s="95"/>
      <c r="C29" s="97" t="s">
        <v>171</v>
      </c>
      <c r="D29" s="39">
        <v>24</v>
      </c>
      <c r="E29" s="84">
        <v>355</v>
      </c>
      <c r="F29" s="84">
        <v>198</v>
      </c>
      <c r="G29" s="84"/>
      <c r="H29" s="84">
        <v>109</v>
      </c>
      <c r="I29" s="84">
        <v>93</v>
      </c>
      <c r="J29" s="84">
        <v>246</v>
      </c>
      <c r="K29" s="84">
        <v>37</v>
      </c>
      <c r="L29" s="91">
        <f>E29-F29</f>
        <v>157</v>
      </c>
    </row>
    <row r="30" spans="1:12" ht="17.25" customHeight="1">
      <c r="A30" s="168"/>
      <c r="B30" s="151" t="s">
        <v>32</v>
      </c>
      <c r="C30" s="152"/>
      <c r="D30" s="39">
        <v>25</v>
      </c>
      <c r="E30" s="84">
        <v>18</v>
      </c>
      <c r="F30" s="84">
        <v>16</v>
      </c>
      <c r="G30" s="84"/>
      <c r="H30" s="84">
        <v>17</v>
      </c>
      <c r="I30" s="84">
        <v>15</v>
      </c>
      <c r="J30" s="84">
        <v>1</v>
      </c>
      <c r="K30" s="84"/>
      <c r="L30" s="91">
        <f>E30-F30</f>
        <v>2</v>
      </c>
    </row>
    <row r="31" spans="1:12" ht="18" customHeight="1">
      <c r="A31" s="168"/>
      <c r="B31" s="95"/>
      <c r="C31" s="97" t="s">
        <v>172</v>
      </c>
      <c r="D31" s="39">
        <v>26</v>
      </c>
      <c r="E31" s="84">
        <v>18</v>
      </c>
      <c r="F31" s="84">
        <v>15</v>
      </c>
      <c r="G31" s="84"/>
      <c r="H31" s="84">
        <v>6</v>
      </c>
      <c r="I31" s="84">
        <v>6</v>
      </c>
      <c r="J31" s="84">
        <v>12</v>
      </c>
      <c r="K31" s="84"/>
      <c r="L31" s="91">
        <f>E31-F31</f>
        <v>3</v>
      </c>
    </row>
    <row r="32" spans="1:12" ht="18" customHeight="1">
      <c r="A32" s="168"/>
      <c r="B32" s="151" t="s">
        <v>33</v>
      </c>
      <c r="C32" s="152"/>
      <c r="D32" s="39">
        <v>27</v>
      </c>
      <c r="E32" s="84">
        <v>1</v>
      </c>
      <c r="F32" s="84">
        <v>1</v>
      </c>
      <c r="G32" s="84"/>
      <c r="H32" s="84"/>
      <c r="I32" s="84"/>
      <c r="J32" s="84">
        <v>1</v>
      </c>
      <c r="K32" s="84"/>
      <c r="L32" s="91">
        <f>E32-F32</f>
        <v>0</v>
      </c>
    </row>
    <row r="33" spans="1:12" ht="26.25" customHeight="1">
      <c r="A33" s="168"/>
      <c r="B33" s="151" t="s">
        <v>174</v>
      </c>
      <c r="C33" s="152"/>
      <c r="D33" s="39">
        <v>28</v>
      </c>
      <c r="E33" s="84">
        <v>1</v>
      </c>
      <c r="F33" s="84">
        <v>1</v>
      </c>
      <c r="G33" s="84"/>
      <c r="H33" s="84"/>
      <c r="I33" s="84"/>
      <c r="J33" s="84">
        <v>1</v>
      </c>
      <c r="K33" s="84"/>
      <c r="L33" s="91">
        <f>E33-F33</f>
        <v>0</v>
      </c>
    </row>
    <row r="34" spans="1:12" ht="18" customHeight="1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51" t="s">
        <v>195</v>
      </c>
      <c r="C35" s="152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8"/>
      <c r="B36" s="161" t="s">
        <v>130</v>
      </c>
      <c r="C36" s="162"/>
      <c r="D36" s="39">
        <v>31</v>
      </c>
      <c r="E36" s="84">
        <v>2</v>
      </c>
      <c r="F36" s="84">
        <v>2</v>
      </c>
      <c r="G36" s="84"/>
      <c r="H36" s="84">
        <v>2</v>
      </c>
      <c r="I36" s="84"/>
      <c r="J36" s="84"/>
      <c r="K36" s="84"/>
      <c r="L36" s="91">
        <f>E36-F36</f>
        <v>0</v>
      </c>
    </row>
    <row r="37" spans="1:12" ht="26.25" customHeight="1">
      <c r="A37" s="168"/>
      <c r="B37" s="161" t="s">
        <v>35</v>
      </c>
      <c r="C37" s="162"/>
      <c r="D37" s="39">
        <v>32</v>
      </c>
      <c r="E37" s="84">
        <v>28</v>
      </c>
      <c r="F37" s="84">
        <v>24</v>
      </c>
      <c r="G37" s="84"/>
      <c r="H37" s="84">
        <v>22</v>
      </c>
      <c r="I37" s="84">
        <v>8</v>
      </c>
      <c r="J37" s="84">
        <v>6</v>
      </c>
      <c r="K37" s="84"/>
      <c r="L37" s="91">
        <f>E37-F37</f>
        <v>4</v>
      </c>
    </row>
    <row r="38" spans="1:12" ht="40.5" customHeight="1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51" t="s">
        <v>210</v>
      </c>
      <c r="C39" s="152"/>
      <c r="D39" s="39">
        <v>34</v>
      </c>
      <c r="E39" s="84">
        <v>2</v>
      </c>
      <c r="F39" s="84">
        <v>2</v>
      </c>
      <c r="G39" s="84"/>
      <c r="H39" s="84">
        <v>2</v>
      </c>
      <c r="I39" s="84">
        <v>1</v>
      </c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523</v>
      </c>
      <c r="F40" s="94">
        <v>350</v>
      </c>
      <c r="G40" s="94"/>
      <c r="H40" s="94">
        <v>219</v>
      </c>
      <c r="I40" s="94">
        <v>150</v>
      </c>
      <c r="J40" s="94">
        <v>304</v>
      </c>
      <c r="K40" s="94">
        <v>37</v>
      </c>
      <c r="L40" s="91">
        <f>E40-F40</f>
        <v>173</v>
      </c>
    </row>
    <row r="41" spans="1:12" ht="18.75" customHeight="1">
      <c r="A41" s="171" t="s">
        <v>43</v>
      </c>
      <c r="B41" s="166" t="s">
        <v>44</v>
      </c>
      <c r="C41" s="166"/>
      <c r="D41" s="39">
        <v>36</v>
      </c>
      <c r="E41" s="84">
        <v>127</v>
      </c>
      <c r="F41" s="84">
        <v>122</v>
      </c>
      <c r="G41" s="84"/>
      <c r="H41" s="84">
        <v>89</v>
      </c>
      <c r="I41" s="84" t="s">
        <v>206</v>
      </c>
      <c r="J41" s="84">
        <v>38</v>
      </c>
      <c r="K41" s="84"/>
      <c r="L41" s="91">
        <f>E41-F41</f>
        <v>5</v>
      </c>
    </row>
    <row r="42" spans="1:12" ht="16.5" customHeight="1">
      <c r="A42" s="171"/>
      <c r="B42" s="163" t="s">
        <v>47</v>
      </c>
      <c r="C42" s="164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71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>E43-F43</f>
        <v>0</v>
      </c>
    </row>
    <row r="44" spans="1:12" ht="15.75" customHeight="1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71"/>
      <c r="B45" s="6" t="s">
        <v>36</v>
      </c>
      <c r="C45" s="70"/>
      <c r="D45" s="39">
        <v>40</v>
      </c>
      <c r="E45" s="84"/>
      <c r="F45" s="84"/>
      <c r="G45" s="84"/>
      <c r="H45" s="84"/>
      <c r="I45" s="84"/>
      <c r="J45" s="84"/>
      <c r="K45" s="84"/>
      <c r="L45" s="91">
        <f>E45-F45</f>
        <v>0</v>
      </c>
    </row>
    <row r="46" spans="1:12" ht="15.75">
      <c r="A46" s="165" t="s">
        <v>196</v>
      </c>
      <c r="B46" s="165"/>
      <c r="C46" s="165"/>
      <c r="D46" s="39">
        <v>41</v>
      </c>
      <c r="E46" s="84"/>
      <c r="F46" s="84"/>
      <c r="G46" s="84"/>
      <c r="H46" s="84"/>
      <c r="I46" s="84"/>
      <c r="J46" s="84"/>
      <c r="K46" s="84"/>
      <c r="L46" s="91">
        <f>E46-F46</f>
        <v>0</v>
      </c>
    </row>
    <row r="47" spans="1:3" ht="15.75">
      <c r="A47" s="41"/>
      <c r="B47" s="42"/>
      <c r="C47" s="42"/>
    </row>
  </sheetData>
  <sheetProtection/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17:A25"/>
    <mergeCell ref="B26:C26"/>
    <mergeCell ref="B28:C28"/>
    <mergeCell ref="B22:C22"/>
    <mergeCell ref="B24:C24"/>
    <mergeCell ref="B23:C23"/>
    <mergeCell ref="B13:C13"/>
    <mergeCell ref="B9:C9"/>
    <mergeCell ref="B11:C11"/>
    <mergeCell ref="B33:C33"/>
    <mergeCell ref="B21:C21"/>
    <mergeCell ref="B12:C12"/>
    <mergeCell ref="B20:C20"/>
    <mergeCell ref="B34:C34"/>
    <mergeCell ref="B36:C36"/>
    <mergeCell ref="B37:C37"/>
    <mergeCell ref="B42:C4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&amp;L9993FB4B&amp;C&amp;R2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88" t="s">
        <v>138</v>
      </c>
      <c r="B1" s="188"/>
      <c r="C1" s="188"/>
      <c r="D1" s="188"/>
      <c r="E1" s="40"/>
      <c r="F1" s="44"/>
    </row>
    <row r="2" spans="1:7" ht="22.5" customHeight="1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>
      <c r="A3" s="224" t="s">
        <v>41</v>
      </c>
      <c r="B3" s="223" t="s">
        <v>197</v>
      </c>
      <c r="C3" s="223"/>
      <c r="D3" s="223"/>
      <c r="E3" s="223"/>
      <c r="F3" s="69">
        <v>1</v>
      </c>
      <c r="G3" s="84"/>
    </row>
    <row r="4" spans="1:7" ht="17.25" customHeight="1">
      <c r="A4" s="225"/>
      <c r="B4" s="47"/>
      <c r="C4" s="227" t="s">
        <v>11</v>
      </c>
      <c r="D4" s="227"/>
      <c r="E4" s="228"/>
      <c r="F4" s="69">
        <v>2</v>
      </c>
      <c r="G4" s="84"/>
    </row>
    <row r="5" spans="1:7" ht="17.25" customHeight="1">
      <c r="A5" s="225"/>
      <c r="B5" s="220" t="s">
        <v>71</v>
      </c>
      <c r="C5" s="221"/>
      <c r="D5" s="221"/>
      <c r="E5" s="222"/>
      <c r="F5" s="69">
        <v>3</v>
      </c>
      <c r="G5" s="84">
        <v>35</v>
      </c>
    </row>
    <row r="6" spans="1:7" ht="17.25" customHeight="1">
      <c r="A6" s="225"/>
      <c r="B6" s="209" t="s">
        <v>66</v>
      </c>
      <c r="C6" s="196" t="s">
        <v>67</v>
      </c>
      <c r="D6" s="196"/>
      <c r="E6" s="196"/>
      <c r="F6" s="69">
        <v>4</v>
      </c>
      <c r="G6" s="84"/>
    </row>
    <row r="7" spans="1:7" ht="25.5" customHeight="1">
      <c r="A7" s="225"/>
      <c r="B7" s="210"/>
      <c r="C7" s="196" t="s">
        <v>68</v>
      </c>
      <c r="D7" s="196"/>
      <c r="E7" s="196"/>
      <c r="F7" s="69">
        <v>5</v>
      </c>
      <c r="G7" s="84">
        <v>2</v>
      </c>
    </row>
    <row r="8" spans="1:7" ht="18.75" customHeight="1">
      <c r="A8" s="225"/>
      <c r="B8" s="210"/>
      <c r="C8" s="209" t="s">
        <v>69</v>
      </c>
      <c r="D8" s="196" t="s">
        <v>70</v>
      </c>
      <c r="E8" s="196"/>
      <c r="F8" s="69">
        <v>6</v>
      </c>
      <c r="G8" s="84"/>
    </row>
    <row r="9" spans="1:7" ht="18.75" customHeight="1">
      <c r="A9" s="225"/>
      <c r="B9" s="210"/>
      <c r="C9" s="209"/>
      <c r="D9" s="196" t="s">
        <v>56</v>
      </c>
      <c r="E9" s="196"/>
      <c r="F9" s="69">
        <v>7</v>
      </c>
      <c r="G9" s="84"/>
    </row>
    <row r="10" spans="1:7" ht="18.75" customHeight="1">
      <c r="A10" s="225"/>
      <c r="B10" s="210"/>
      <c r="C10" s="209"/>
      <c r="D10" s="196" t="s">
        <v>57</v>
      </c>
      <c r="E10" s="196"/>
      <c r="F10" s="69">
        <v>8</v>
      </c>
      <c r="G10" s="84"/>
    </row>
    <row r="11" spans="1:7" ht="18.75" customHeight="1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/>
    </row>
    <row r="12" spans="1:7" ht="19.5" customHeight="1">
      <c r="A12" s="225"/>
      <c r="B12" s="211"/>
      <c r="C12" s="211"/>
      <c r="D12" s="211"/>
      <c r="E12" s="68" t="s">
        <v>74</v>
      </c>
      <c r="F12" s="69">
        <v>10</v>
      </c>
      <c r="G12" s="84"/>
    </row>
    <row r="13" spans="1:7" ht="26.25" customHeight="1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>
        <v>1</v>
      </c>
    </row>
    <row r="14" spans="1:7" ht="12" customHeight="1">
      <c r="A14" s="225"/>
      <c r="B14" s="208"/>
      <c r="C14" s="196" t="s">
        <v>77</v>
      </c>
      <c r="D14" s="196"/>
      <c r="E14" s="196"/>
      <c r="F14" s="69">
        <v>12</v>
      </c>
      <c r="G14" s="84">
        <v>18</v>
      </c>
    </row>
    <row r="15" spans="1:7" ht="12" customHeight="1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>
      <c r="A17" s="225"/>
      <c r="B17" s="208"/>
      <c r="C17" s="212" t="s">
        <v>79</v>
      </c>
      <c r="D17" s="212"/>
      <c r="E17" s="212"/>
      <c r="F17" s="69">
        <v>15</v>
      </c>
      <c r="G17" s="84">
        <v>1</v>
      </c>
    </row>
    <row r="18" spans="1:7" ht="12" customHeight="1">
      <c r="A18" s="225"/>
      <c r="B18" s="208"/>
      <c r="C18" s="196" t="s">
        <v>80</v>
      </c>
      <c r="D18" s="196"/>
      <c r="E18" s="196"/>
      <c r="F18" s="69">
        <v>16</v>
      </c>
      <c r="G18" s="84">
        <v>7</v>
      </c>
    </row>
    <row r="19" spans="1:7" ht="12" customHeight="1">
      <c r="A19" s="225"/>
      <c r="B19" s="208"/>
      <c r="C19" s="196" t="s">
        <v>81</v>
      </c>
      <c r="D19" s="196"/>
      <c r="E19" s="196"/>
      <c r="F19" s="69">
        <v>17</v>
      </c>
      <c r="G19" s="84"/>
    </row>
    <row r="20" spans="1:7" ht="12" customHeight="1">
      <c r="A20" s="225"/>
      <c r="B20" s="208"/>
      <c r="C20" s="212" t="s">
        <v>82</v>
      </c>
      <c r="D20" s="212"/>
      <c r="E20" s="212"/>
      <c r="F20" s="69">
        <v>18</v>
      </c>
      <c r="G20" s="84">
        <v>14</v>
      </c>
    </row>
    <row r="21" spans="1:7" ht="12" customHeight="1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>
        <v>3</v>
      </c>
    </row>
    <row r="22" spans="1:7" ht="12" customHeight="1">
      <c r="A22" s="225"/>
      <c r="B22" s="214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25"/>
      <c r="B23" s="214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25"/>
      <c r="B24" s="214"/>
      <c r="C24" s="53" t="s">
        <v>87</v>
      </c>
      <c r="D24" s="54"/>
      <c r="E24" s="55"/>
      <c r="F24" s="69">
        <v>22</v>
      </c>
      <c r="G24" s="84">
        <v>2</v>
      </c>
    </row>
    <row r="25" spans="1:7" ht="12" customHeight="1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>
        <v>1</v>
      </c>
    </row>
    <row r="29" spans="1:7" ht="27" customHeight="1">
      <c r="A29" s="180"/>
      <c r="B29" s="217" t="s">
        <v>48</v>
      </c>
      <c r="C29" s="218"/>
      <c r="D29" s="218"/>
      <c r="E29" s="219"/>
      <c r="F29" s="69">
        <v>27</v>
      </c>
      <c r="G29" s="84">
        <v>3</v>
      </c>
    </row>
    <row r="30" spans="1:7" ht="12" customHeight="1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7" ht="12" customHeight="1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7" ht="12" customHeight="1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7" ht="12" customHeight="1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7" ht="12" customHeight="1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7" ht="12" customHeight="1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7" ht="12" customHeight="1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7" ht="12" customHeight="1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7" ht="12" customHeight="1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7" ht="12" customHeight="1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7" ht="12" customHeight="1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7" ht="12" customHeight="1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9</v>
      </c>
      <c r="I44" s="93"/>
    </row>
    <row r="45" spans="1:7" ht="27" customHeight="1">
      <c r="A45" s="186"/>
      <c r="B45" s="207" t="s">
        <v>48</v>
      </c>
      <c r="C45" s="207"/>
      <c r="D45" s="207"/>
      <c r="E45" s="207"/>
      <c r="F45" s="69">
        <v>43</v>
      </c>
      <c r="G45" s="84">
        <v>106</v>
      </c>
    </row>
    <row r="46" spans="1:7" ht="12" customHeight="1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27</v>
      </c>
    </row>
    <row r="47" spans="1:7" ht="12" customHeight="1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/>
    </row>
    <row r="48" spans="1:7" ht="12" customHeight="1">
      <c r="A48" s="186"/>
      <c r="B48" s="190"/>
      <c r="C48" s="191"/>
      <c r="D48" s="195" t="s">
        <v>52</v>
      </c>
      <c r="E48" s="195"/>
      <c r="F48" s="69">
        <v>46</v>
      </c>
      <c r="G48" s="84">
        <v>27</v>
      </c>
    </row>
    <row r="49" spans="1:7" ht="12" customHeight="1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43</v>
      </c>
    </row>
    <row r="52" spans="1:7" ht="12" customHeight="1">
      <c r="A52" s="186"/>
      <c r="B52" s="190"/>
      <c r="C52" s="195" t="s">
        <v>56</v>
      </c>
      <c r="D52" s="195"/>
      <c r="E52" s="195"/>
      <c r="F52" s="69">
        <v>50</v>
      </c>
      <c r="G52" s="84">
        <v>23</v>
      </c>
    </row>
    <row r="53" spans="1:7" ht="12" customHeight="1">
      <c r="A53" s="186"/>
      <c r="B53" s="190"/>
      <c r="C53" s="195" t="s">
        <v>57</v>
      </c>
      <c r="D53" s="195"/>
      <c r="E53" s="195"/>
      <c r="F53" s="69">
        <v>51</v>
      </c>
      <c r="G53" s="84">
        <v>10</v>
      </c>
    </row>
    <row r="54" spans="1:7" ht="12" customHeight="1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/>
    </row>
    <row r="56" spans="1:7" ht="12" customHeight="1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35:E35"/>
    <mergeCell ref="C36:E36"/>
    <mergeCell ref="B28:E28"/>
    <mergeCell ref="C40:E40"/>
    <mergeCell ref="C30:E30"/>
    <mergeCell ref="C17:E17"/>
    <mergeCell ref="C18:E18"/>
    <mergeCell ref="C41:E41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&amp;L9993FB4B&amp;C&amp;R3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38</v>
      </c>
    </row>
    <row r="4" spans="1:9" ht="14.25" customHeight="1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9</v>
      </c>
    </row>
    <row r="5" spans="1:9" ht="14.25" customHeight="1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2</v>
      </c>
    </row>
    <row r="6" spans="1:9" ht="14.25" customHeight="1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2</v>
      </c>
    </row>
    <row r="8" spans="1:9" ht="14.25" customHeight="1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/>
    </row>
    <row r="9" spans="1:9" ht="14.25" customHeight="1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>
        <v>27</v>
      </c>
    </row>
    <row r="10" spans="1:9" ht="15" customHeight="1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/>
    </row>
    <row r="13" spans="1:9" ht="15" customHeight="1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/>
    </row>
    <row r="20" spans="1:9" ht="15" customHeight="1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86</v>
      </c>
    </row>
    <row r="21" spans="1:9" ht="15" customHeight="1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9</v>
      </c>
    </row>
    <row r="22" spans="1:9" ht="15" customHeight="1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47</v>
      </c>
    </row>
    <row r="23" spans="1:9" ht="15" customHeight="1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>
        <v>1</v>
      </c>
    </row>
    <row r="26" spans="1:9" ht="16.5" customHeight="1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>
        <v>1</v>
      </c>
    </row>
    <row r="27" spans="1:9" ht="16.5" customHeight="1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7</v>
      </c>
    </row>
    <row r="28" spans="1:9" ht="14.25" customHeight="1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16</v>
      </c>
    </row>
    <row r="29" spans="1:9" ht="14.25" customHeight="1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/>
    </row>
    <row r="30" spans="1:9" ht="14.25" customHeight="1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9" ht="15" customHeight="1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9" ht="15" customHeight="1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9" ht="15" customHeight="1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1</v>
      </c>
    </row>
    <row r="36" spans="1:9" ht="27" customHeight="1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46</v>
      </c>
      <c r="J37" s="114"/>
    </row>
    <row r="38" spans="1:9" ht="12.75" customHeight="1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50</v>
      </c>
    </row>
    <row r="39" spans="1:9" ht="15" customHeight="1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46</v>
      </c>
    </row>
    <row r="40" spans="1:9" ht="15" customHeight="1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345</v>
      </c>
    </row>
    <row r="41" spans="1:9" ht="15" customHeight="1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178</v>
      </c>
    </row>
    <row r="42" spans="1:9" ht="15" customHeight="1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17</v>
      </c>
    </row>
    <row r="43" spans="1:9" ht="15" customHeight="1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7623531</v>
      </c>
    </row>
    <row r="44" spans="1:9" ht="15" customHeight="1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346397</v>
      </c>
    </row>
    <row r="45" spans="1:9" ht="15" customHeight="1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9" ht="15" customHeight="1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1</v>
      </c>
    </row>
    <row r="47" spans="1:9" ht="15" customHeight="1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/>
    </row>
    <row r="48" spans="1:9" ht="15" customHeight="1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19</v>
      </c>
    </row>
    <row r="49" spans="1:9" ht="24.75" customHeight="1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</v>
      </c>
    </row>
    <row r="50" spans="1:9" ht="13.5" customHeight="1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4</v>
      </c>
    </row>
    <row r="52" spans="1:9" ht="14.25" customHeight="1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95" t="s">
        <v>186</v>
      </c>
      <c r="B57" s="296"/>
      <c r="C57" s="296"/>
      <c r="D57" s="297"/>
      <c r="E57" s="115">
        <f>E58+E61+E62+E63</f>
        <v>272</v>
      </c>
      <c r="F57" s="115">
        <f>F58+F61+F62+F63</f>
        <v>151</v>
      </c>
      <c r="G57" s="115">
        <f>G58+G61+G62+G63</f>
        <v>15</v>
      </c>
      <c r="H57" s="115">
        <f>H58+H61+H62+H63</f>
        <v>1</v>
      </c>
      <c r="I57" s="115">
        <f>I58+I61+I62+I63</f>
        <v>1</v>
      </c>
    </row>
    <row r="58" spans="1:9" ht="13.5" customHeight="1">
      <c r="A58" s="195" t="s">
        <v>103</v>
      </c>
      <c r="B58" s="195"/>
      <c r="C58" s="195"/>
      <c r="D58" s="195"/>
      <c r="E58" s="94">
        <v>91</v>
      </c>
      <c r="F58" s="94">
        <v>29</v>
      </c>
      <c r="G58" s="94"/>
      <c r="H58" s="94"/>
      <c r="I58" s="94"/>
    </row>
    <row r="59" spans="1:9" ht="13.5" customHeight="1">
      <c r="A59" s="241" t="s">
        <v>204</v>
      </c>
      <c r="B59" s="242"/>
      <c r="C59" s="242"/>
      <c r="D59" s="243"/>
      <c r="E59" s="86">
        <v>10</v>
      </c>
      <c r="F59" s="86">
        <v>28</v>
      </c>
      <c r="G59" s="86"/>
      <c r="H59" s="86"/>
      <c r="I59" s="86"/>
    </row>
    <row r="60" spans="1:9" ht="13.5" customHeight="1">
      <c r="A60" s="241" t="s">
        <v>205</v>
      </c>
      <c r="B60" s="242"/>
      <c r="C60" s="242"/>
      <c r="D60" s="243"/>
      <c r="E60" s="86">
        <v>72</v>
      </c>
      <c r="F60" s="86">
        <v>1</v>
      </c>
      <c r="G60" s="86"/>
      <c r="H60" s="86"/>
      <c r="I60" s="86"/>
    </row>
    <row r="61" spans="1:9" ht="13.5" customHeight="1">
      <c r="A61" s="237" t="s">
        <v>30</v>
      </c>
      <c r="B61" s="237"/>
      <c r="C61" s="237"/>
      <c r="D61" s="237"/>
      <c r="E61" s="84">
        <v>1</v>
      </c>
      <c r="F61" s="84">
        <v>9</v>
      </c>
      <c r="G61" s="84"/>
      <c r="H61" s="84">
        <v>1</v>
      </c>
      <c r="I61" s="84"/>
    </row>
    <row r="62" spans="1:9" ht="13.5" customHeight="1">
      <c r="A62" s="237" t="s">
        <v>104</v>
      </c>
      <c r="B62" s="237"/>
      <c r="C62" s="237"/>
      <c r="D62" s="237"/>
      <c r="E62" s="84">
        <v>90</v>
      </c>
      <c r="F62" s="84">
        <v>113</v>
      </c>
      <c r="G62" s="84">
        <v>15</v>
      </c>
      <c r="H62" s="84"/>
      <c r="I62" s="84">
        <v>1</v>
      </c>
    </row>
    <row r="63" spans="1:9" ht="13.5" customHeight="1">
      <c r="A63" s="195" t="s">
        <v>108</v>
      </c>
      <c r="B63" s="195"/>
      <c r="C63" s="195"/>
      <c r="D63" s="195"/>
      <c r="E63" s="84">
        <v>90</v>
      </c>
      <c r="F63" s="84"/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>
      <c r="A67" s="265" t="s">
        <v>186</v>
      </c>
      <c r="B67" s="266"/>
      <c r="C67" s="266"/>
      <c r="D67" s="266"/>
      <c r="E67" s="267"/>
      <c r="F67" s="107">
        <v>232</v>
      </c>
      <c r="G67" s="108">
        <v>1097265</v>
      </c>
      <c r="H67" s="101"/>
      <c r="I67" s="101"/>
    </row>
    <row r="68" spans="1:9" ht="12.75" customHeight="1">
      <c r="A68" s="236" t="s">
        <v>187</v>
      </c>
      <c r="B68" s="255" t="s">
        <v>188</v>
      </c>
      <c r="C68" s="256"/>
      <c r="D68" s="256"/>
      <c r="E68" s="257"/>
      <c r="F68" s="109">
        <v>148</v>
      </c>
      <c r="G68" s="88">
        <v>1026557</v>
      </c>
      <c r="H68" s="102"/>
      <c r="I68" s="103"/>
    </row>
    <row r="69" spans="1:9" ht="12.75">
      <c r="A69" s="236"/>
      <c r="B69" s="255" t="s">
        <v>189</v>
      </c>
      <c r="C69" s="256"/>
      <c r="D69" s="256"/>
      <c r="E69" s="257"/>
      <c r="F69" s="109">
        <v>84</v>
      </c>
      <c r="G69" s="88">
        <v>70708</v>
      </c>
      <c r="H69" s="102"/>
      <c r="I69" s="103"/>
    </row>
    <row r="70" spans="1:9" ht="15.75" customHeight="1">
      <c r="A70" s="251" t="s">
        <v>190</v>
      </c>
      <c r="B70" s="258" t="s">
        <v>113</v>
      </c>
      <c r="C70" s="259"/>
      <c r="D70" s="259"/>
      <c r="E70" s="260"/>
      <c r="F70" s="110">
        <v>50</v>
      </c>
      <c r="G70" s="108">
        <v>29828</v>
      </c>
      <c r="H70" s="102"/>
      <c r="I70" s="103"/>
    </row>
    <row r="71" spans="1:9" ht="12.75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A2:G2"/>
    <mergeCell ref="C9:G9"/>
    <mergeCell ref="B10:G10"/>
    <mergeCell ref="B11:G11"/>
    <mergeCell ref="C7:G7"/>
    <mergeCell ref="C8:G8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B37:C39"/>
    <mergeCell ref="D37:G37"/>
    <mergeCell ref="D38:G38"/>
    <mergeCell ref="D39:G39"/>
    <mergeCell ref="D41:G41"/>
    <mergeCell ref="D42:G42"/>
    <mergeCell ref="A52:G52"/>
    <mergeCell ref="E55:I55"/>
    <mergeCell ref="A55:D56"/>
    <mergeCell ref="B48:G48"/>
    <mergeCell ref="B49:G49"/>
    <mergeCell ref="A51:G51"/>
    <mergeCell ref="D43:G43"/>
    <mergeCell ref="A65:I65"/>
    <mergeCell ref="A66:E66"/>
    <mergeCell ref="A67:E67"/>
    <mergeCell ref="B43:C44"/>
    <mergeCell ref="D44:G44"/>
    <mergeCell ref="A61:D61"/>
    <mergeCell ref="A57:D57"/>
    <mergeCell ref="A59:D59"/>
    <mergeCell ref="A70:A71"/>
    <mergeCell ref="B71:E71"/>
    <mergeCell ref="B68:E68"/>
    <mergeCell ref="B69:E69"/>
    <mergeCell ref="B70:E70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&amp;L9993FB4B&amp;C&amp;R4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312" t="s">
        <v>4</v>
      </c>
      <c r="B2" s="313"/>
      <c r="C2" s="8" t="s">
        <v>37</v>
      </c>
      <c r="D2" s="8" t="s">
        <v>5</v>
      </c>
    </row>
    <row r="3" spans="1:4" ht="27.75" customHeight="1">
      <c r="A3" s="207" t="s">
        <v>176</v>
      </c>
      <c r="B3" s="207"/>
      <c r="C3" s="10">
        <v>1</v>
      </c>
      <c r="D3" s="111">
        <f>IF('розділ 1 '!J46&lt;&gt;0,'розділ 1 '!K46*100/'розділ 1 '!J46,0)</f>
        <v>0</v>
      </c>
    </row>
    <row r="4" spans="1:4" ht="18" customHeight="1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0</v>
      </c>
    </row>
    <row r="5" spans="1:4" ht="18" customHeight="1">
      <c r="A5" s="327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27"/>
      <c r="B6" s="64" t="s">
        <v>179</v>
      </c>
      <c r="C6" s="10">
        <v>4</v>
      </c>
      <c r="D6" s="111">
        <f>IF('розділ 1 '!J40&lt;&gt;0,'розділ 1 '!K40*100/'розділ 1 '!J40,0)</f>
        <v>12.171052631578947</v>
      </c>
    </row>
    <row r="7" spans="1:4" ht="18" customHeight="1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07" t="s">
        <v>181</v>
      </c>
      <c r="B8" s="207"/>
      <c r="C8" s="10">
        <v>6</v>
      </c>
      <c r="D8" s="111">
        <f>IF('розділ 1 '!F46&lt;&gt;0,'розділ 1 '!H46*100/'розділ 1 '!F46,0)</f>
        <v>0</v>
      </c>
    </row>
    <row r="9" spans="1:4" ht="18" customHeight="1">
      <c r="A9" s="207" t="s">
        <v>96</v>
      </c>
      <c r="B9" s="207"/>
      <c r="C9" s="10">
        <v>7</v>
      </c>
      <c r="D9" s="88">
        <f>IF('розділ 3'!I52&lt;&gt;0,'розділ 1 '!H46/'розділ 3'!I52,0)</f>
        <v>0</v>
      </c>
    </row>
    <row r="10" spans="1:4" ht="25.5" customHeight="1">
      <c r="A10" s="207" t="s">
        <v>106</v>
      </c>
      <c r="B10" s="207"/>
      <c r="C10" s="10">
        <v>8</v>
      </c>
      <c r="D10" s="88">
        <f>IF('розділ 3'!I52&lt;&gt;0,'розділ 1 '!E46/'розділ 3'!I52,0)</f>
        <v>0</v>
      </c>
    </row>
    <row r="11" spans="1:4" ht="16.5" customHeight="1">
      <c r="A11" s="217" t="s">
        <v>62</v>
      </c>
      <c r="B11" s="219"/>
      <c r="C11" s="10">
        <v>9</v>
      </c>
      <c r="D11" s="84">
        <v>105</v>
      </c>
    </row>
    <row r="12" spans="1:4" ht="16.5" customHeight="1">
      <c r="A12" s="237" t="s">
        <v>103</v>
      </c>
      <c r="B12" s="237"/>
      <c r="C12" s="10">
        <v>10</v>
      </c>
      <c r="D12" s="84">
        <v>68</v>
      </c>
    </row>
    <row r="13" spans="1:4" ht="16.5" customHeight="1">
      <c r="A13" s="241" t="s">
        <v>204</v>
      </c>
      <c r="B13" s="243"/>
      <c r="C13" s="10">
        <v>11</v>
      </c>
      <c r="D13" s="94">
        <v>196</v>
      </c>
    </row>
    <row r="14" spans="1:4" ht="16.5" customHeight="1">
      <c r="A14" s="241" t="s">
        <v>205</v>
      </c>
      <c r="B14" s="243"/>
      <c r="C14" s="10">
        <v>12</v>
      </c>
      <c r="D14" s="94">
        <v>6</v>
      </c>
    </row>
    <row r="15" spans="1:4" ht="16.5" customHeight="1">
      <c r="A15" s="237" t="s">
        <v>30</v>
      </c>
      <c r="B15" s="237"/>
      <c r="C15" s="10">
        <v>13</v>
      </c>
      <c r="D15" s="84">
        <v>237</v>
      </c>
    </row>
    <row r="16" spans="1:4" ht="16.5" customHeight="1">
      <c r="A16" s="237" t="s">
        <v>104</v>
      </c>
      <c r="B16" s="237"/>
      <c r="C16" s="10">
        <v>14</v>
      </c>
      <c r="D16" s="84">
        <v>158</v>
      </c>
    </row>
    <row r="17" spans="1:5" ht="16.5" customHeight="1">
      <c r="A17" s="237" t="s">
        <v>108</v>
      </c>
      <c r="B17" s="237"/>
      <c r="C17" s="10">
        <v>15</v>
      </c>
      <c r="D17" s="84">
        <v>12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9" t="s">
        <v>167</v>
      </c>
      <c r="B20" s="329"/>
      <c r="C20" s="330" t="s">
        <v>212</v>
      </c>
      <c r="D20" s="330"/>
    </row>
    <row r="21" spans="1:4" ht="15.75" customHeight="1">
      <c r="A21" s="59"/>
      <c r="B21" s="79" t="s">
        <v>97</v>
      </c>
      <c r="C21" s="324" t="s">
        <v>98</v>
      </c>
      <c r="D21" s="324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1" t="s">
        <v>213</v>
      </c>
      <c r="D23" s="331"/>
      <c r="G23" s="93"/>
    </row>
    <row r="24" spans="1:4" ht="15.75" customHeight="1">
      <c r="A24" s="61"/>
      <c r="B24" s="79" t="s">
        <v>97</v>
      </c>
      <c r="C24" s="324" t="s">
        <v>98</v>
      </c>
      <c r="D24" s="324"/>
    </row>
    <row r="25" spans="1:4" ht="12.75">
      <c r="A25" s="62" t="s">
        <v>99</v>
      </c>
      <c r="B25" s="82"/>
      <c r="C25" s="325" t="s">
        <v>214</v>
      </c>
      <c r="D25" s="325"/>
    </row>
    <row r="26" spans="1:4" ht="12.75">
      <c r="A26" s="63" t="s">
        <v>100</v>
      </c>
      <c r="B26" s="82"/>
      <c r="C26" s="256" t="s">
        <v>214</v>
      </c>
      <c r="D26" s="256"/>
    </row>
    <row r="27" spans="1:4" ht="12.75">
      <c r="A27" s="62" t="s">
        <v>101</v>
      </c>
      <c r="B27" s="83"/>
      <c r="C27" s="256" t="s">
        <v>215</v>
      </c>
      <c r="D27" s="256"/>
    </row>
    <row r="28" ht="15.75" customHeight="1"/>
    <row r="29" spans="3:4" ht="12.75" customHeight="1">
      <c r="C29" s="328" t="s">
        <v>216</v>
      </c>
      <c r="D29" s="328"/>
    </row>
  </sheetData>
  <sheetProtection/>
  <mergeCells count="22">
    <mergeCell ref="C29:D29"/>
    <mergeCell ref="A20:B20"/>
    <mergeCell ref="C20:D20"/>
    <mergeCell ref="C21:D21"/>
    <mergeCell ref="C23:D23"/>
    <mergeCell ref="C26:D26"/>
    <mergeCell ref="C27:D27"/>
    <mergeCell ref="A2:B2"/>
    <mergeCell ref="A3:B3"/>
    <mergeCell ref="A8:B8"/>
    <mergeCell ref="A9:B9"/>
    <mergeCell ref="A10:B10"/>
    <mergeCell ref="A4:A7"/>
    <mergeCell ref="A11:B11"/>
    <mergeCell ref="A12:B12"/>
    <mergeCell ref="A13:B13"/>
    <mergeCell ref="A14:B14"/>
    <mergeCell ref="C24:D24"/>
    <mergeCell ref="C25:D25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&amp;L9993FB4B&amp;C&amp;R5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Marchuk</cp:lastModifiedBy>
  <cp:lastPrinted>2020-09-01T06:11:52Z</cp:lastPrinted>
  <dcterms:created xsi:type="dcterms:W3CDTF">2004-04-20T14:33:35Z</dcterms:created>
  <dcterms:modified xsi:type="dcterms:W3CDTF">2020-11-18T13:10:02Z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1-мзс_00147_3.2020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9993FB4B</vt:lpwstr>
  </property>
  <property fmtid="{D5CDD505-2E9C-101B-9397-08002B2CF9AE}" pid="9" name="Підрозділ">
    <vt:lpwstr>Тростянецький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30.09.2020</vt:lpwstr>
  </property>
  <property fmtid="{D5CDD505-2E9C-101B-9397-08002B2CF9AE}" pid="14" name="Період">
    <vt:lpwstr>за дев'ять місяців 2020 року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3.25.0.2464</vt:lpwstr>
  </property>
</Properties>
</file>