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<sst xmlns="http://schemas.openxmlformats.org/spreadsheetml/2006/main" count="154" uniqueCount="128">
  <si>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</si>
  <si>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</si>
  <si>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</si>
  <si>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</si>
  <si>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</si>
  <si>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</si>
  <si>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</si>
  <si>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</si>
  <si>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</si>
  <si>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</si>
  <si>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</si>
  <si>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</si>
  <si>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</si>
  <si>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</si>
  <si>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</si>
  <si>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</si>
  <si>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</si>
  <si>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</si>
  <si>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</si>
  <si>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</si>
  <si>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</si>
  <si>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</si>
  <si>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</si>
  <si>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</si>
  <si>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</si>
  <si>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</si>
  <si>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</si>
  <si>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</si>
  <si>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</si>
  <si>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</si>
  <si>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</si>
  <si>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</si>
  <si>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</si>
  <si>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</si>
  <si>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</si>
  <si>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</si>
  <si>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</si>
  <si>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</si>
  <si>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</si>
  <si>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</si>
  <si>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</si>
  <si>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</si>
  <si>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</si>
  <si>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</si>
  <si>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</si>
  <si>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</si>
  <si>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</si>
  <si>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</si>
  <si>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</si>
  <si>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</si>
  <si>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</si>
  <si>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</si>
  <si>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</si>
  <si>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</si>
  <si>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</si>
  <si>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</si>
  <si>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</si>
  <si>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</si>
  <si>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</si>
  <si>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</si>
  <si>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</si>
  <si>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</si>
  <si>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</si>
  <si>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</si>
  <si>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</si>
  <si>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</si>
  <si>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</si>
  <si>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</si>
  <si>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</si>
  <si>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</si>
  <si>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</si>
  <si>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</si>
  <si>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</si>
  <si>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</si>
  <si>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</si>
  <si>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</si>
  <si>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</si>
  <si>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</si>
  <si>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</si>
  <si>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</si>
  <si>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</si>
  <si>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</si>
  <si>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</si>
  <si>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</si>
  <si>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</si>
  <si>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</si>
  <si>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</si>
  <si>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</si>
  <si>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</si>
  <si>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</si>
  <si>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</si>
  <si>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</si>
  <si>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</si>
  <si>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</si>
  <si>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</si>
  <si>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</si>
  <si>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</si>
  <si>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</si>
  <si>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</si>
  <si>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</si>
  <si>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</si>
  <si>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</si>
  <si>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</si>
  <si>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</si>
  <si>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</si>
  <si>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</si>
  <si>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</si>
  <si>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</si>
  <si>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</si>
  <si>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</si>
  <si>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</si>
  <si>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</si>
  <si>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</si>
  <si>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</si>
  <si>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</si>
  <si>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</si>
  <si>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</si>
  <si>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</si>
  <si>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</si>
  <si>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</si>
  <si>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</si>
  <si>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</si>
  <si>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</si>
  <si>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О.А.Натальчук</t>
  </si>
  <si>
    <t>.П.Притика</t>
  </si>
  <si>
    <t>(04343) 2-22-64</t>
  </si>
  <si>
    <t>inbox@tr.vn.court.gov.ua</t>
  </si>
  <si>
    <t>2 жовтня 2020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</si>
</sst>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&amp;LC5414869&amp;C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289</v>
      </c>
      <c r="D6" s="96">
        <f>SUM(D7,D10,D13,D14,D15,D21,D24,D25,D18,D19,D20)</f>
        <v>301608.63</v>
      </c>
      <c r="E6" s="96">
        <f>SUM(E7,E10,E13,E14,E15,E21,E24,E25,E18,E19,E20)</f>
        <v>223</v>
      </c>
      <c r="F6" s="96">
        <f>SUM(F7,F10,F13,F14,F15,F21,F24,F25,F18,F19,F20)</f>
        <v>253580.38999999998</v>
      </c>
      <c r="G6" s="96">
        <f>SUM(G7,G10,G13,G14,G15,G21,G24,G25,G18,G19,G20)</f>
        <v>12</v>
      </c>
      <c r="H6" s="96">
        <f>SUM(H7,H10,H13,H14,H15,H21,H24,H25,H18,H19,H20)</f>
        <v>38850.55</v>
      </c>
      <c r="I6" s="96">
        <f>SUM(I7,I10,I13,I14,I15,I21,I24,I25,I18,I19,I20)</f>
        <v>32</v>
      </c>
      <c r="J6" s="96">
        <f>SUM(J7,J10,J13,J14,J15,J21,J24,J25,J18,J19,J20)</f>
        <v>20026.3</v>
      </c>
      <c r="K6" s="96">
        <f>SUM(K7,K10,K13,K14,K15,K21,K24,K25,K18,K19,K20)</f>
        <v>61</v>
      </c>
      <c r="L6" s="96">
        <f>SUM(L7,L10,L13,L14,L15,L21,L24,L25,L18,L19,L20)</f>
        <v>44581.079999999994</v>
      </c>
    </row>
    <row r="7" spans="1:12" ht="16.5" customHeight="1">
      <c r="A7" s="87">
        <v>2</v>
      </c>
      <c r="B7" s="90" t="s">
        <v>74</v>
      </c>
      <c r="C7" s="97">
        <v>128</v>
      </c>
      <c r="D7" s="97">
        <v>206077.69</v>
      </c>
      <c r="E7" s="97">
        <v>81</v>
      </c>
      <c r="F7" s="97">
        <v>165407.15</v>
      </c>
      <c r="G7" s="97">
        <v>6</v>
      </c>
      <c r="H7" s="97">
        <v>30565.15</v>
      </c>
      <c r="I7" s="97">
        <v>19</v>
      </c>
      <c r="J7" s="97">
        <v>16195.4</v>
      </c>
      <c r="K7" s="97">
        <v>45</v>
      </c>
      <c r="L7" s="97">
        <v>41217.88</v>
      </c>
    </row>
    <row r="8" spans="1:12" ht="16.5" customHeight="1">
      <c r="A8" s="87">
        <v>3</v>
      </c>
      <c r="B8" s="91" t="s">
        <v>75</v>
      </c>
      <c r="C8" s="97">
        <v>59</v>
      </c>
      <c r="D8" s="97">
        <v>146059.35</v>
      </c>
      <c r="E8" s="97">
        <v>55</v>
      </c>
      <c r="F8" s="97">
        <v>138117.35</v>
      </c>
      <c r="G8" s="97">
        <v>4</v>
      </c>
      <c r="H8" s="97">
        <v>28528.35</v>
      </c>
      <c r="I8" s="97">
        <v>1</v>
      </c>
      <c r="J8" s="97">
        <v>768.4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69</v>
      </c>
      <c r="D9" s="97">
        <v>60018.3400000001</v>
      </c>
      <c r="E9" s="97">
        <v>26</v>
      </c>
      <c r="F9" s="97">
        <v>27289.8</v>
      </c>
      <c r="G9" s="97">
        <v>2</v>
      </c>
      <c r="H9" s="97">
        <v>2036.8</v>
      </c>
      <c r="I9" s="97">
        <v>18</v>
      </c>
      <c r="J9" s="97">
        <v>15427</v>
      </c>
      <c r="K9" s="97">
        <v>43</v>
      </c>
      <c r="L9" s="97">
        <v>37013.88</v>
      </c>
    </row>
    <row r="10" spans="1:12" ht="19.5" customHeight="1">
      <c r="A10" s="87">
        <v>5</v>
      </c>
      <c r="B10" s="90" t="s">
        <v>77</v>
      </c>
      <c r="C10" s="97">
        <v>22</v>
      </c>
      <c r="D10" s="97">
        <v>20947.6</v>
      </c>
      <c r="E10" s="97">
        <v>19</v>
      </c>
      <c r="F10" s="97">
        <v>15974.8</v>
      </c>
      <c r="G10" s="97">
        <v>2</v>
      </c>
      <c r="H10" s="97">
        <v>5763</v>
      </c>
      <c r="I10" s="97">
        <v>1</v>
      </c>
      <c r="J10" s="97">
        <v>768.4</v>
      </c>
      <c r="K10" s="97"/>
      <c r="L10" s="97"/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/>
      <c r="F11" s="97"/>
      <c r="G11" s="97">
        <v>2</v>
      </c>
      <c r="H11" s="97">
        <v>5763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20</v>
      </c>
      <c r="D12" s="97">
        <v>16743.6</v>
      </c>
      <c r="E12" s="97">
        <v>19</v>
      </c>
      <c r="F12" s="97">
        <v>15974.8</v>
      </c>
      <c r="G12" s="97"/>
      <c r="H12" s="97"/>
      <c r="I12" s="97">
        <v>1</v>
      </c>
      <c r="J12" s="97">
        <v>768.4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59</v>
      </c>
      <c r="D13" s="97">
        <v>49607.2</v>
      </c>
      <c r="E13" s="97">
        <v>59</v>
      </c>
      <c r="F13" s="97">
        <v>49539.6</v>
      </c>
      <c r="G13" s="97">
        <v>3</v>
      </c>
      <c r="H13" s="97">
        <v>2102</v>
      </c>
      <c r="I13" s="97">
        <v>1</v>
      </c>
      <c r="J13" s="97">
        <v>768.4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3640.84</v>
      </c>
      <c r="E14" s="97">
        <v>1</v>
      </c>
      <c r="F14" s="97">
        <v>3640.84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9248.8</v>
      </c>
      <c r="E15" s="97">
        <v>22</v>
      </c>
      <c r="F15" s="97">
        <v>10084.5</v>
      </c>
      <c r="G15" s="97">
        <v>1</v>
      </c>
      <c r="H15" s="97">
        <v>420.4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</v>
      </c>
      <c r="D17" s="97">
        <v>9248.8</v>
      </c>
      <c r="E17" s="97">
        <v>22</v>
      </c>
      <c r="F17" s="97">
        <v>10084.5</v>
      </c>
      <c r="G17" s="97">
        <v>1</v>
      </c>
      <c r="H17" s="97">
        <v>420.4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56</v>
      </c>
      <c r="D18" s="97">
        <v>11771.2</v>
      </c>
      <c r="E18" s="97">
        <v>40</v>
      </c>
      <c r="F18" s="97">
        <v>8618.2</v>
      </c>
      <c r="G18" s="97"/>
      <c r="H18" s="97"/>
      <c r="I18" s="97">
        <v>11</v>
      </c>
      <c r="J18" s="97">
        <v>2294.1</v>
      </c>
      <c r="K18" s="97">
        <v>16</v>
      </c>
      <c r="L18" s="97">
        <v>3363.2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315.3</v>
      </c>
      <c r="E24" s="97">
        <v>1</v>
      </c>
      <c r="F24" s="97">
        <v>315.3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6726.4</v>
      </c>
      <c r="E39" s="96">
        <f>SUM(E40,E47,E48,E49)</f>
        <v>8</v>
      </c>
      <c r="F39" s="96">
        <f>SUM(F40,F47,F48,F49)</f>
        <v>3290.6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6726.4</v>
      </c>
      <c r="E40" s="97">
        <f>SUM(E41,E44)</f>
        <v>8</v>
      </c>
      <c r="F40" s="97">
        <f>SUM(F41,F44)</f>
        <v>3290.6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6726.4</v>
      </c>
      <c r="E44" s="97">
        <v>8</v>
      </c>
      <c r="F44" s="97">
        <v>3290.6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6726.4</v>
      </c>
      <c r="E46" s="97">
        <v>8</v>
      </c>
      <c r="F46" s="97">
        <v>3290.6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107.21000000000001</v>
      </c>
      <c r="E50" s="96">
        <f>SUM(E51:E54)</f>
        <v>5</v>
      </c>
      <c r="F50" s="96">
        <f>SUM(F51:F54)</f>
        <v>109.17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44.15</v>
      </c>
      <c r="E51" s="97">
        <v>4</v>
      </c>
      <c r="F51" s="97">
        <v>46.07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</v>
      </c>
      <c r="D55" s="96">
        <v>12996.2</v>
      </c>
      <c r="E55" s="96">
        <v>12</v>
      </c>
      <c r="F55" s="96">
        <v>5044.8</v>
      </c>
      <c r="G55" s="96"/>
      <c r="H55" s="96"/>
      <c r="I55" s="96">
        <v>31</v>
      </c>
      <c r="J55" s="96">
        <v>12996.2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333</v>
      </c>
      <c r="D56" s="96">
        <f t="shared" si="0"/>
        <v>321438.44000000006</v>
      </c>
      <c r="E56" s="96">
        <f t="shared" si="0"/>
        <v>248</v>
      </c>
      <c r="F56" s="96">
        <f t="shared" si="0"/>
        <v>262024.96</v>
      </c>
      <c r="G56" s="96">
        <f t="shared" si="0"/>
        <v>12</v>
      </c>
      <c r="H56" s="96">
        <f t="shared" si="0"/>
        <v>38850.55</v>
      </c>
      <c r="I56" s="96">
        <f t="shared" si="0"/>
        <v>63</v>
      </c>
      <c r="J56" s="96">
        <f t="shared" si="0"/>
        <v>33022.5</v>
      </c>
      <c r="K56" s="96">
        <f t="shared" si="0"/>
        <v>61</v>
      </c>
      <c r="L56" s="96">
        <f t="shared" si="0"/>
        <v>44581.079999999994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&amp;LC5414869&amp;CФорма № 10, Підрозділ: Тростянецький районний суд Вінницької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</v>
      </c>
      <c r="F4" s="93">
        <f>SUM(F5:F25)</f>
        <v>44581.08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3381.88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54</v>
      </c>
      <c r="F7" s="95">
        <v>35313.6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4204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&amp;LC5414869&amp;CФорма № 10, Підрозділ: Тростянецький районний суд Вінницької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2018-03-15T14:08:04Z</cp:lastPrinted>
  <dcterms:created xsi:type="dcterms:W3CDTF">2015-09-09T10:27:37Z</dcterms:created>
  <dcterms:modified xsi:type="dcterms:W3CDTF">2020-11-18T13:09:48Z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C5414869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