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<sst xmlns="http://schemas.openxmlformats.org/spreadsheetml/2006/main" count="154" uniqueCount="129">
  <si>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</si>
  <si>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</si>
  <si>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</si>
  <si>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</si>
  <si>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</si>
  <si>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</si>
  <si>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</si>
  <si>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</si>
  <si>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</si>
  <si>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</si>
  <si>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</si>
  <si>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</si>
  <si>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</si>
  <si>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</si>
  <si>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</si>
  <si>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</si>
  <si>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</si>
  <si>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</si>
  <si>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</si>
  <si>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</si>
  <si>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</si>
  <si>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</si>
  <si>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</si>
  <si>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</si>
  <si>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</si>
  <si>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</si>
  <si>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</si>
  <si>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</si>
  <si>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</si>
  <si>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</si>
  <si>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</si>
  <si>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</si>
  <si>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</si>
  <si>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</si>
  <si>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</si>
  <si>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</si>
  <si>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</si>
  <si>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</si>
  <si>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</si>
  <si>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</si>
  <si>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</si>
  <si>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</si>
  <si>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</si>
  <si>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</si>
  <si>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</si>
  <si>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</si>
  <si>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</si>
  <si>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</si>
  <si>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</si>
  <si>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</si>
  <si>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</si>
  <si>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</si>
  <si>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</si>
  <si>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</si>
  <si>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</si>
  <si>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</si>
  <si>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</si>
  <si>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</si>
  <si>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</si>
  <si>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</si>
  <si>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</si>
  <si>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</si>
  <si>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</si>
  <si>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</si>
  <si>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</si>
  <si>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</si>
  <si>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</si>
  <si>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</si>
  <si>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</si>
  <si>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</si>
  <si>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</si>
  <si>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</si>
  <si>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</si>
  <si>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</si>
  <si>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</si>
  <si>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</si>
  <si>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</si>
  <si>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</si>
  <si>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</si>
  <si>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</si>
  <si>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</si>
  <si>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</si>
  <si>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</si>
  <si>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</si>
  <si>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</si>
  <si>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</si>
  <si>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</si>
  <si>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</si>
  <si>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</si>
  <si>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</si>
  <si>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</si>
  <si>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</si>
  <si>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</si>
  <si>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</si>
  <si>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</si>
  <si>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</si>
  <si>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</si>
  <si>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</si>
  <si>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</si>
  <si>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</si>
  <si>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</si>
  <si>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</si>
  <si>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</si>
  <si>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</si>
  <si>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</si>
  <si>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</si>
  <si>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</si>
  <si>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</si>
  <si>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</si>
  <si>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</si>
  <si>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</si>
  <si>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</si>
  <si>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</si>
  <si>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</si>
  <si>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</si>
  <si>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</si>
  <si>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</si>
  <si>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</si>
  <si>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</si>
  <si>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</si>
  <si>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</si>
  <si>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</si>
  <si>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</si>
  <si>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А.В. Дудіков</t>
  </si>
  <si>
    <t>О.А. Лошак</t>
  </si>
  <si>
    <t>(04343)2-24-52</t>
  </si>
  <si>
    <t xml:space="preserve">(04343)2-22-64  </t>
  </si>
  <si>
    <t xml:space="preserve">inbox@tr.vn.court.gov.ua </t>
  </si>
  <si>
    <t>1 квітня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</si>
</sst>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&amp;L8EA395F2&amp;C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118</v>
      </c>
      <c r="D6" s="96">
        <f>SUM(D7,D10,D13,D14,D15,D21,D24,D25,D18,D19,D20)</f>
        <v>106322.78</v>
      </c>
      <c r="E6" s="96">
        <f>SUM(E7,E10,E13,E14,E15,E21,E24,E25,E18,E19,E20)</f>
        <v>73</v>
      </c>
      <c r="F6" s="96">
        <f>SUM(F7,F10,F13,F14,F15,F21,F24,F25,F18,F19,F20)</f>
        <v>78681.9</v>
      </c>
      <c r="G6" s="96">
        <f>SUM(G7,G10,G13,G14,G15,G21,G24,G25,G18,G19,G20)</f>
        <v>2</v>
      </c>
      <c r="H6" s="96">
        <f>SUM(H7,H10,H13,H14,H15,H21,H24,H25,H18,H19,H20)</f>
        <v>704.8</v>
      </c>
      <c r="I6" s="96">
        <f>SUM(I7,I10,I13,I14,I15,I21,I24,I25,I18,I19,I20)</f>
        <v>18</v>
      </c>
      <c r="J6" s="96">
        <f>SUM(J7,J10,J13,J14,J15,J21,J24,J25,J18,J19,J20)</f>
        <v>6951.3</v>
      </c>
      <c r="K6" s="96">
        <f>SUM(K7,K10,K13,K14,K15,K21,K24,K25,K18,K19,K20)</f>
        <v>44</v>
      </c>
      <c r="L6" s="96">
        <f>SUM(L7,L10,L13,L14,L15,L21,L24,L25,L18,L19,L20)</f>
        <v>25071.91</v>
      </c>
    </row>
    <row r="7" spans="1:12" ht="16.5" customHeight="1">
      <c r="A7" s="87">
        <v>2</v>
      </c>
      <c r="B7" s="90" t="s">
        <v>74</v>
      </c>
      <c r="C7" s="97">
        <v>59</v>
      </c>
      <c r="D7" s="97">
        <v>75778.88</v>
      </c>
      <c r="E7" s="97">
        <v>36</v>
      </c>
      <c r="F7" s="97">
        <v>57037.2</v>
      </c>
      <c r="G7" s="97"/>
      <c r="H7" s="97"/>
      <c r="I7" s="97">
        <v>6</v>
      </c>
      <c r="J7" s="97">
        <v>4228.8</v>
      </c>
      <c r="K7" s="97">
        <v>23</v>
      </c>
      <c r="L7" s="97">
        <v>17835.71</v>
      </c>
    </row>
    <row r="8" spans="1:12" ht="16.5" customHeight="1">
      <c r="A8" s="87">
        <v>3</v>
      </c>
      <c r="B8" s="91" t="s">
        <v>75</v>
      </c>
      <c r="C8" s="97">
        <v>26</v>
      </c>
      <c r="D8" s="97">
        <v>49946</v>
      </c>
      <c r="E8" s="97">
        <v>26</v>
      </c>
      <c r="F8" s="97">
        <v>49946</v>
      </c>
      <c r="G8" s="97"/>
      <c r="H8" s="97"/>
      <c r="I8" s="97">
        <v>1</v>
      </c>
      <c r="J8" s="97">
        <v>704.8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33</v>
      </c>
      <c r="D9" s="97">
        <v>25832.88</v>
      </c>
      <c r="E9" s="97">
        <v>10</v>
      </c>
      <c r="F9" s="97">
        <v>7091.2</v>
      </c>
      <c r="G9" s="97"/>
      <c r="H9" s="97"/>
      <c r="I9" s="97">
        <v>5</v>
      </c>
      <c r="J9" s="97">
        <v>3524</v>
      </c>
      <c r="K9" s="97">
        <v>23</v>
      </c>
      <c r="L9" s="97">
        <v>17835.71</v>
      </c>
    </row>
    <row r="10" spans="1:12" ht="19.5" customHeight="1">
      <c r="A10" s="87">
        <v>5</v>
      </c>
      <c r="B10" s="90" t="s">
        <v>77</v>
      </c>
      <c r="C10" s="97">
        <v>10</v>
      </c>
      <c r="D10" s="97">
        <v>7684</v>
      </c>
      <c r="E10" s="97">
        <v>7</v>
      </c>
      <c r="F10" s="97">
        <v>5315.2</v>
      </c>
      <c r="G10" s="97"/>
      <c r="H10" s="97"/>
      <c r="I10" s="97"/>
      <c r="J10" s="97"/>
      <c r="K10" s="97">
        <v>3</v>
      </c>
      <c r="L10" s="97">
        <v>2241.6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10</v>
      </c>
      <c r="D12" s="97">
        <v>7684</v>
      </c>
      <c r="E12" s="97">
        <v>7</v>
      </c>
      <c r="F12" s="97">
        <v>5315.2</v>
      </c>
      <c r="G12" s="97"/>
      <c r="H12" s="97"/>
      <c r="I12" s="97"/>
      <c r="J12" s="97"/>
      <c r="K12" s="97">
        <v>3</v>
      </c>
      <c r="L12" s="97">
        <v>2241.6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15368</v>
      </c>
      <c r="E13" s="97">
        <v>17</v>
      </c>
      <c r="F13" s="97">
        <v>12295.4</v>
      </c>
      <c r="G13" s="97">
        <v>2</v>
      </c>
      <c r="H13" s="97">
        <v>704.8</v>
      </c>
      <c r="I13" s="97">
        <v>1</v>
      </c>
      <c r="J13" s="97">
        <v>704.8</v>
      </c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10</v>
      </c>
      <c r="D15" s="97">
        <v>3842</v>
      </c>
      <c r="E15" s="97">
        <v>8</v>
      </c>
      <c r="F15" s="97">
        <v>3073.6</v>
      </c>
      <c r="G15" s="97"/>
      <c r="H15" s="97"/>
      <c r="I15" s="97"/>
      <c r="J15" s="97"/>
      <c r="K15" s="97">
        <v>2</v>
      </c>
      <c r="L15" s="97">
        <v>768.4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10</v>
      </c>
      <c r="D17" s="97">
        <v>3842</v>
      </c>
      <c r="E17" s="97">
        <v>8</v>
      </c>
      <c r="F17" s="97">
        <v>3073.6</v>
      </c>
      <c r="G17" s="97"/>
      <c r="H17" s="97"/>
      <c r="I17" s="97"/>
      <c r="J17" s="97"/>
      <c r="K17" s="97">
        <v>2</v>
      </c>
      <c r="L17" s="97">
        <v>768.4</v>
      </c>
    </row>
    <row r="18" spans="1:12" ht="21" customHeight="1">
      <c r="A18" s="87">
        <v>13</v>
      </c>
      <c r="B18" s="99" t="s">
        <v>105</v>
      </c>
      <c r="C18" s="97">
        <v>19</v>
      </c>
      <c r="D18" s="97">
        <v>3649.9</v>
      </c>
      <c r="E18" s="97">
        <v>5</v>
      </c>
      <c r="F18" s="97">
        <v>960.5</v>
      </c>
      <c r="G18" s="97"/>
      <c r="H18" s="97"/>
      <c r="I18" s="97">
        <v>11</v>
      </c>
      <c r="J18" s="97">
        <v>2017.7</v>
      </c>
      <c r="K18" s="97">
        <v>14</v>
      </c>
      <c r="L18" s="97">
        <v>2689.4</v>
      </c>
    </row>
    <row r="19" spans="1:12" ht="21" customHeight="1">
      <c r="A19" s="87">
        <v>14</v>
      </c>
      <c r="B19" s="99" t="s">
        <v>106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12</v>
      </c>
      <c r="D50" s="96">
        <f>SUM(D51:D54)</f>
        <v>155.64</v>
      </c>
      <c r="E50" s="96">
        <f>SUM(E51:E54)</f>
        <v>12</v>
      </c>
      <c r="F50" s="96">
        <f>SUM(F51:F54)</f>
        <v>155.63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155.64</v>
      </c>
      <c r="E51" s="97">
        <v>12</v>
      </c>
      <c r="F51" s="97">
        <v>155.63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18</v>
      </c>
      <c r="D55" s="96">
        <v>6915.6</v>
      </c>
      <c r="E55" s="96">
        <v>7</v>
      </c>
      <c r="F55" s="96">
        <v>2689.4</v>
      </c>
      <c r="G55" s="96"/>
      <c r="H55" s="96"/>
      <c r="I55" s="96">
        <v>18</v>
      </c>
      <c r="J55" s="96">
        <v>6915.6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149</v>
      </c>
      <c r="D56" s="96">
        <f t="shared" si="0"/>
        <v>114162.42</v>
      </c>
      <c r="E56" s="96">
        <f t="shared" si="0"/>
        <v>92</v>
      </c>
      <c r="F56" s="96">
        <f t="shared" si="0"/>
        <v>81526.93</v>
      </c>
      <c r="G56" s="96">
        <f t="shared" si="0"/>
        <v>2</v>
      </c>
      <c r="H56" s="96">
        <f t="shared" si="0"/>
        <v>704.8</v>
      </c>
      <c r="I56" s="96">
        <f t="shared" si="0"/>
        <v>36</v>
      </c>
      <c r="J56" s="96">
        <f t="shared" si="0"/>
        <v>13866.900000000001</v>
      </c>
      <c r="K56" s="96">
        <f t="shared" si="0"/>
        <v>45</v>
      </c>
      <c r="L56" s="96">
        <f t="shared" si="0"/>
        <v>25840.31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&amp;L8EA395F2&amp;CФорма № 10, Підрозділ: Тростянецький районний суд Вінницької області,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42</v>
      </c>
      <c r="F4" s="93">
        <f>SUM(F5:F24)</f>
        <v>23598.710000000003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2275.61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32</v>
      </c>
      <c r="F7" s="95">
        <v>18249.5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384.2</v>
      </c>
    </row>
    <row r="12" spans="1:6" ht="29.25" customHeight="1">
      <c r="A12" s="67">
        <v>9</v>
      </c>
      <c r="B12" s="142" t="s">
        <v>117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1536.8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1</v>
      </c>
      <c r="F17" s="95">
        <v>384.2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&amp;L8EA395F2&amp;CФорма № 10, Підрозділ: Тростянецький районний суд Вінницької області,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2019-04-10T07:25:47Z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8EA395F2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