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<sst xmlns="http://schemas.openxmlformats.org/spreadsheetml/2006/main" count="152" uniqueCount="126">
  <si>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</si>
  <si>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</si>
  <si>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</si>
  <si>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</si>
  <si>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</si>
  <si>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</si>
  <si>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</si>
  <si>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</si>
  <si>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</si>
  <si>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</si>
  <si>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</si>
  <si>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</si>
  <si>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</si>
  <si>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</si>
  <si>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</si>
  <si>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</si>
  <si>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</si>
  <si>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</si>
  <si>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</si>
  <si>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</si>
  <si>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</si>
  <si>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</si>
  <si>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</si>
  <si>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</si>
  <si>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</si>
  <si>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</si>
  <si>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</si>
  <si>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</si>
  <si>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</si>
  <si>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</si>
  <si>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</si>
  <si>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</si>
  <si>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</si>
  <si>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</si>
  <si>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</si>
  <si>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</si>
  <si>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</si>
  <si>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</si>
  <si>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</si>
  <si>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</si>
  <si>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</si>
  <si>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</si>
  <si>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</si>
  <si>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</si>
  <si>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</si>
  <si>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</si>
  <si>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</si>
  <si>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</si>
  <si>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</si>
  <si>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</si>
  <si>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</si>
  <si>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</si>
  <si>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</si>
  <si>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</si>
  <si>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</si>
  <si>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</si>
  <si>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</si>
  <si>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</si>
  <si>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</si>
  <si>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</si>
  <si>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</si>
  <si>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</si>
  <si>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</si>
  <si>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</si>
  <si>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</si>
  <si>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</si>
  <si>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</si>
  <si>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</si>
  <si>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</si>
  <si>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</si>
  <si>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</si>
  <si>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</si>
  <si>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</si>
  <si>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</si>
  <si>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</si>
  <si>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</si>
  <si>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</si>
  <si>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</si>
  <si>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</si>
  <si>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</si>
  <si>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</si>
  <si>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</si>
  <si>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</si>
  <si>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</si>
  <si>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</si>
  <si>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</si>
  <si>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</si>
  <si>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</si>
  <si>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</si>
  <si>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</si>
  <si>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</si>
  <si>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</si>
  <si>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</si>
  <si>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</si>
  <si>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</si>
  <si>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</si>
  <si>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</si>
  <si>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</si>
  <si>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</si>
  <si>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</si>
  <si>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</si>
  <si>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</si>
  <si>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</si>
  <si>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</si>
  <si>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</si>
  <si>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</si>
  <si>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</si>
  <si>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</si>
  <si>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</si>
  <si>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</si>
  <si>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</si>
  <si>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</si>
  <si>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</si>
  <si>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</si>
  <si>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</si>
  <si>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</si>
  <si>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перший квартал 2018 року</t>
  </si>
  <si>
    <t>Тростянецький районний суд Вінницької області</t>
  </si>
  <si>
    <t>24300. Вінницька область.смт. Тростянець</t>
  </si>
  <si>
    <t>вул. Соборна</t>
  </si>
  <si>
    <t/>
  </si>
  <si>
    <t>І.А. Волошин</t>
  </si>
  <si>
    <t>Л.П. Притика</t>
  </si>
  <si>
    <t>(04343)2-24-52</t>
  </si>
  <si>
    <t>(04343)2-22-64</t>
  </si>
  <si>
    <t>3 квітня 2018 року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</si>
</sst>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&amp;L983137C2&amp;C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213</v>
      </c>
      <c r="D6" s="96">
        <f>SUM(D7,D10,D13,D14,D15,D20,D23,D24,D18,D19)</f>
        <v>192456.5</v>
      </c>
      <c r="E6" s="96">
        <f>SUM(E7,E10,E13,E14,E15,E20,E23,E24,E18,E19)</f>
        <v>121</v>
      </c>
      <c r="F6" s="96">
        <f>SUM(F7,F10,F13,F14,F15,F20,F23,F24,F18,F19)</f>
        <v>136533.81000000003</v>
      </c>
      <c r="G6" s="96">
        <f>SUM(G7,G10,G13,G14,G15,G20,G23,G24,G18,G19)</f>
        <v>4</v>
      </c>
      <c r="H6" s="96">
        <f>SUM(H7,H10,H13,H14,H15,H20,H23,H24,H18,H19)</f>
        <v>8621.14</v>
      </c>
      <c r="I6" s="96">
        <f>SUM(I7,I10,I13,I14,I15,I20,I23,I24,I18,I19)</f>
        <v>59</v>
      </c>
      <c r="J6" s="96">
        <f>SUM(J7,J10,J13,J14,J15,J20,J23,J24,J18,J19)</f>
        <v>25545.47</v>
      </c>
      <c r="K6" s="96">
        <f>SUM(K7,K10,K13,K14,K15,K20,K23,K24,K18,K19)</f>
        <v>62</v>
      </c>
      <c r="L6" s="96">
        <f>SUM(L7,L10,L13,L14,L15,L20,L23,L24,L18,L19)</f>
        <v>24668</v>
      </c>
    </row>
    <row r="7" spans="1:12" ht="16.5" customHeight="1">
      <c r="A7" s="87">
        <v>2</v>
      </c>
      <c r="B7" s="90" t="s">
        <v>75</v>
      </c>
      <c r="C7" s="97">
        <v>122</v>
      </c>
      <c r="D7" s="97">
        <v>150368.7</v>
      </c>
      <c r="E7" s="97">
        <v>69</v>
      </c>
      <c r="F7" s="97">
        <v>101557.21</v>
      </c>
      <c r="G7" s="97">
        <v>4</v>
      </c>
      <c r="H7" s="97">
        <v>8621.14</v>
      </c>
      <c r="I7" s="97">
        <v>28</v>
      </c>
      <c r="J7" s="97">
        <v>19364.27</v>
      </c>
      <c r="K7" s="97">
        <v>23</v>
      </c>
      <c r="L7" s="97">
        <v>17267.6</v>
      </c>
    </row>
    <row r="8" spans="1:12" ht="16.5" customHeight="1">
      <c r="A8" s="87">
        <v>3</v>
      </c>
      <c r="B8" s="91" t="s">
        <v>76</v>
      </c>
      <c r="C8" s="97">
        <v>49</v>
      </c>
      <c r="D8" s="97">
        <v>96649.27</v>
      </c>
      <c r="E8" s="97">
        <v>41</v>
      </c>
      <c r="F8" s="97">
        <v>80000</v>
      </c>
      <c r="G8" s="97">
        <v>4</v>
      </c>
      <c r="H8" s="97">
        <v>8621.14</v>
      </c>
      <c r="I8" s="97"/>
      <c r="J8" s="97"/>
      <c r="K8" s="97">
        <v>1</v>
      </c>
      <c r="L8" s="97">
        <v>1762</v>
      </c>
    </row>
    <row r="9" spans="1:12" ht="16.5" customHeight="1">
      <c r="A9" s="87">
        <v>4</v>
      </c>
      <c r="B9" s="91" t="s">
        <v>77</v>
      </c>
      <c r="C9" s="97">
        <v>73</v>
      </c>
      <c r="D9" s="97">
        <v>53719.43</v>
      </c>
      <c r="E9" s="97">
        <v>28</v>
      </c>
      <c r="F9" s="97">
        <v>21557.21</v>
      </c>
      <c r="G9" s="97"/>
      <c r="H9" s="97"/>
      <c r="I9" s="97">
        <v>28</v>
      </c>
      <c r="J9" s="97">
        <v>19364.27</v>
      </c>
      <c r="K9" s="97">
        <v>22</v>
      </c>
      <c r="L9" s="97">
        <v>15505.6</v>
      </c>
    </row>
    <row r="10" spans="1:12" ht="19.5" customHeight="1">
      <c r="A10" s="87">
        <v>5</v>
      </c>
      <c r="B10" s="90" t="s">
        <v>78</v>
      </c>
      <c r="C10" s="97">
        <v>12</v>
      </c>
      <c r="D10" s="97">
        <v>10572</v>
      </c>
      <c r="E10" s="97">
        <v>12</v>
      </c>
      <c r="F10" s="97">
        <v>10219.8</v>
      </c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79</v>
      </c>
      <c r="C11" s="97">
        <v>2</v>
      </c>
      <c r="D11" s="97">
        <v>3524</v>
      </c>
      <c r="E11" s="97">
        <v>2</v>
      </c>
      <c r="F11" s="97">
        <v>3524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80</v>
      </c>
      <c r="C12" s="97">
        <v>10</v>
      </c>
      <c r="D12" s="97">
        <v>7048</v>
      </c>
      <c r="E12" s="97">
        <v>10</v>
      </c>
      <c r="F12" s="97">
        <v>6695.8</v>
      </c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>
        <v>20</v>
      </c>
      <c r="D13" s="97">
        <v>14096</v>
      </c>
      <c r="E13" s="97">
        <v>19</v>
      </c>
      <c r="F13" s="97">
        <v>13326.6</v>
      </c>
      <c r="G13" s="97"/>
      <c r="H13" s="97"/>
      <c r="I13" s="97"/>
      <c r="J13" s="97"/>
      <c r="K13" s="97">
        <v>1</v>
      </c>
      <c r="L13" s="97">
        <v>704.8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3500</v>
      </c>
      <c r="E14" s="97">
        <v>1</v>
      </c>
      <c r="F14" s="97">
        <v>4204.8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18</v>
      </c>
      <c r="D15" s="97">
        <v>6871.8</v>
      </c>
      <c r="E15" s="97">
        <v>18</v>
      </c>
      <c r="F15" s="97">
        <v>6873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79</v>
      </c>
      <c r="C16" s="97">
        <v>1</v>
      </c>
      <c r="D16" s="97">
        <v>881</v>
      </c>
      <c r="E16" s="97">
        <v>1</v>
      </c>
      <c r="F16" s="97">
        <v>881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17</v>
      </c>
      <c r="D17" s="97">
        <v>5990.8</v>
      </c>
      <c r="E17" s="97">
        <v>17</v>
      </c>
      <c r="F17" s="97">
        <v>5992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107</v>
      </c>
      <c r="C18" s="97">
        <v>40</v>
      </c>
      <c r="D18" s="97">
        <v>7048</v>
      </c>
      <c r="E18" s="97">
        <v>2</v>
      </c>
      <c r="F18" s="97">
        <v>352.4</v>
      </c>
      <c r="G18" s="97"/>
      <c r="H18" s="97"/>
      <c r="I18" s="97">
        <v>31</v>
      </c>
      <c r="J18" s="97">
        <v>6181.2</v>
      </c>
      <c r="K18" s="97">
        <v>38</v>
      </c>
      <c r="L18" s="97">
        <v>6695.6</v>
      </c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1</v>
      </c>
      <c r="D38" s="96">
        <f>SUM(D39,D46,D47,D48)</f>
        <v>704.8</v>
      </c>
      <c r="E38" s="96">
        <f>SUM(E39,E46,E47,E48)</f>
        <v>0</v>
      </c>
      <c r="F38" s="96">
        <f>SUM(F39,F46,F47,F48)</f>
        <v>0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1</v>
      </c>
      <c r="L38" s="96">
        <f>SUM(L39,L46,L47,L48)</f>
        <v>704.8</v>
      </c>
    </row>
    <row r="39" spans="1:12" ht="24" customHeight="1">
      <c r="A39" s="87">
        <v>34</v>
      </c>
      <c r="B39" s="90" t="s">
        <v>86</v>
      </c>
      <c r="C39" s="97">
        <f>SUM(C40,C43)</f>
        <v>1</v>
      </c>
      <c r="D39" s="97">
        <f>SUM(D40,D43)</f>
        <v>704.8</v>
      </c>
      <c r="E39" s="97">
        <f>SUM(E40,E43)</f>
        <v>0</v>
      </c>
      <c r="F39" s="97">
        <f>SUM(F40,F43)</f>
        <v>0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1</v>
      </c>
      <c r="L39" s="97">
        <f>SUM(L40,L43)</f>
        <v>704.8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1</v>
      </c>
      <c r="D43" s="97">
        <v>704.8</v>
      </c>
      <c r="E43" s="97"/>
      <c r="F43" s="97"/>
      <c r="G43" s="97"/>
      <c r="H43" s="97"/>
      <c r="I43" s="97"/>
      <c r="J43" s="97"/>
      <c r="K43" s="97">
        <v>1</v>
      </c>
      <c r="L43" s="97">
        <v>704.8</v>
      </c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1</v>
      </c>
      <c r="D45" s="97">
        <v>704.8</v>
      </c>
      <c r="E45" s="97"/>
      <c r="F45" s="97"/>
      <c r="G45" s="97"/>
      <c r="H45" s="97"/>
      <c r="I45" s="97"/>
      <c r="J45" s="97"/>
      <c r="K45" s="97">
        <v>1</v>
      </c>
      <c r="L45" s="97">
        <v>704.8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2</v>
      </c>
      <c r="D49" s="96">
        <f>SUM(D50:D53)</f>
        <v>15.86</v>
      </c>
      <c r="E49" s="96">
        <f>SUM(E50:E53)</f>
        <v>2</v>
      </c>
      <c r="F49" s="96">
        <f>SUM(F50:F53)</f>
        <v>15.86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2</v>
      </c>
      <c r="D50" s="97">
        <v>15.86</v>
      </c>
      <c r="E50" s="97">
        <v>2</v>
      </c>
      <c r="F50" s="97">
        <v>15.86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46</v>
      </c>
      <c r="D54" s="96">
        <v>16210.4</v>
      </c>
      <c r="E54" s="96">
        <v>27</v>
      </c>
      <c r="F54" s="96">
        <v>9514.8</v>
      </c>
      <c r="G54" s="96"/>
      <c r="H54" s="96"/>
      <c r="I54" s="96">
        <v>46</v>
      </c>
      <c r="J54" s="96">
        <v>16210.4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262</v>
      </c>
      <c r="D55" s="96">
        <f t="shared" si="0"/>
        <v>209387.55999999997</v>
      </c>
      <c r="E55" s="96">
        <f t="shared" si="0"/>
        <v>150</v>
      </c>
      <c r="F55" s="96">
        <f t="shared" si="0"/>
        <v>146064.47</v>
      </c>
      <c r="G55" s="96">
        <f t="shared" si="0"/>
        <v>4</v>
      </c>
      <c r="H55" s="96">
        <f t="shared" si="0"/>
        <v>8621.14</v>
      </c>
      <c r="I55" s="96">
        <f t="shared" si="0"/>
        <v>105</v>
      </c>
      <c r="J55" s="96">
        <f t="shared" si="0"/>
        <v>41755.87</v>
      </c>
      <c r="K55" s="96">
        <f t="shared" si="0"/>
        <v>63</v>
      </c>
      <c r="L55" s="96">
        <f t="shared" si="0"/>
        <v>25372.8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&amp;L983137C2&amp;CФорма № 10, Підрозділ: Тростянецький районний суд Вінницької області,
 Початок періоду: 01.01.2018, Кінець періоду: 31.03.2018&amp;R&amp;P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63</v>
      </c>
      <c r="F4" s="93">
        <f>SUM(F5:F24)</f>
        <v>25372.8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27</v>
      </c>
      <c r="F5" s="95">
        <v>7929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33</v>
      </c>
      <c r="F7" s="95">
        <v>14272.2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1762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1</v>
      </c>
      <c r="F13" s="95">
        <v>704.8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1</v>
      </c>
      <c r="F17" s="95">
        <v>704.8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124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120</v>
      </c>
      <c r="D33" s="141"/>
      <c r="F33" s="98" t="s">
        <v>125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22:D22"/>
    <mergeCell ref="B23:D23"/>
    <mergeCell ref="B24:D24"/>
    <mergeCell ref="E26:F26"/>
    <mergeCell ref="B11:D11"/>
    <mergeCell ref="B12:D12"/>
    <mergeCell ref="B13:D13"/>
    <mergeCell ref="B14:D14"/>
    <mergeCell ref="C33:D33"/>
    <mergeCell ref="B15:D15"/>
    <mergeCell ref="B16:D16"/>
    <mergeCell ref="B17:D17"/>
    <mergeCell ref="B18:D18"/>
    <mergeCell ref="B19:D19"/>
    <mergeCell ref="B21:D21"/>
    <mergeCell ref="C31:D31"/>
    <mergeCell ref="C32:D32"/>
    <mergeCell ref="B20:D2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&amp;L983137C2&amp;CФорма № 10, Підрозділ: Тростянецький районний суд Вінницької області,
 Початок періоду: 01.01.2018, Кінець періоду: 31.03.2018&amp;R&amp;P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2018-04-25T05:12:30Z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10_00147_1.2018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983137C2</vt:lpwstr>
  </property>
  <property fmtid="{D5CDD505-2E9C-101B-9397-08002B2CF9AE}" pid="10" name="Підрозд">
    <vt:lpwstr>Тростянецький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325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31.03.2018</vt:lpwstr>
  </property>
  <property fmtid="{D5CDD505-2E9C-101B-9397-08002B2CF9AE}" pid="15" name="Пері">
    <vt:lpwstr>перший квартал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3.20.7.1931</vt:lpwstr>
  </property>
</Properties>
</file>