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600" windowHeight="11760" activeTab="2"/>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<sst xmlns="http://schemas.openxmlformats.org/spreadsheetml/2006/main" count="193" uniqueCount="165">
  <si>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</si>
  <si>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</si>
  <si>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</si>
  <si>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</si>
  <si>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</si>
  <si>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</si>
  <si>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</si>
  <si>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</si>
  <si>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</si>
  <si>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</si>
  <si>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</si>
  <si>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</si>
  <si>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</si>
  <si>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</si>
  <si>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</si>
  <si>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</si>
  <si>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</si>
  <si>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</si>
  <si>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</si>
  <si>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</si>
  <si>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</si>
  <si>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</si>
  <si>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</si>
  <si>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</si>
  <si>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</si>
  <si>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</si>
  <si>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</si>
  <si>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</si>
  <si>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</si>
  <si>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</si>
  <si>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</si>
  <si>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</si>
  <si>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</si>
  <si>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</si>
  <si>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</si>
  <si>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</si>
  <si>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</si>
  <si>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</si>
  <si>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</si>
  <si>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</si>
  <si>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</si>
  <si>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</si>
  <si>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</si>
  <si>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</si>
  <si>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</si>
  <si>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</si>
  <si>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</si>
  <si>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</si>
  <si>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</si>
  <si>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</si>
  <si>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</si>
  <si>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</si>
  <si>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</si>
  <si>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</si>
  <si>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</si>
  <si>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</si>
  <si>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</si>
  <si>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</si>
  <si>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</si>
  <si>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</si>
  <si>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</si>
  <si>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</si>
  <si>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</si>
  <si>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</si>
  <si>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</si>
  <si>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</si>
  <si>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</si>
  <si>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</si>
  <si>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</si>
  <si>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</si>
  <si>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</si>
  <si>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</si>
  <si>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</si>
  <si>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</si>
  <si>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</si>
  <si>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</si>
  <si>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</si>
  <si>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</si>
  <si>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</si>
  <si>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</si>
  <si>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</si>
  <si>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</si>
  <si>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</si>
  <si>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</si>
  <si>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</si>
  <si>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</si>
  <si>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</si>
  <si>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</si>
  <si>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</si>
  <si>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</si>
  <si>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</si>
  <si>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</si>
  <si>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</si>
  <si>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</si>
  <si>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</si>
  <si>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</si>
  <si>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</si>
  <si>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</si>
  <si>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</si>
  <si>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</si>
  <si>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</si>
  <si>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</si>
  <si>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</si>
  <si>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</si>
  <si>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</si>
  <si>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</si>
  <si>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</si>
  <si>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</si>
  <si>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</si>
  <si>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</si>
  <si>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</si>
  <si>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</si>
  <si>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</si>
  <si>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</si>
  <si>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</si>
  <si>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</si>
  <si>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</si>
  <si>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</si>
  <si>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</si>
  <si>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</si>
  <si>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</si>
  <si>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</si>
  <si>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</si>
  <si>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</si>
  <si>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</si>
  <si>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</si>
  <si>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</si>
  <si>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</si>
  <si>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</si>
  <si>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</si>
  <si>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</si>
  <si>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Тростянецький районний суд Вінницької області</t>
  </si>
  <si>
    <t>24300. Вінницька область.смт. Тростянець</t>
  </si>
  <si>
    <t>вул. Соборна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</si>
  <si>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</si>
  <si>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</si>
  <si>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</si>
  <si>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</si>
  <si>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</si>
  <si>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</si>
  <si>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</si>
  <si>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</si>
  <si>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</si>
  <si>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</si>
  <si>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</si>
  <si>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</si>
  <si>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</si>
  <si>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</si>
  <si>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</si>
  <si>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</si>
  <si>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</si>
  <si>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</si>
  <si>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</si>
  <si>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</si>
  <si>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</si>
  <si>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</si>
  <si>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</si>
  <si>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</si>
  <si>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</si>
  <si>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</si>
  <si>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Олена НАТАЛЬЧУК</t>
  </si>
  <si>
    <t>Світлана МАРЧУК</t>
  </si>
  <si>
    <t>043 432 22 64</t>
  </si>
  <si>
    <t>inbox@tr.vn.court.gov.ua</t>
  </si>
  <si>
    <t>2 січня 2024 року</t>
  </si>
</sst>
</file>

<file path=xl/styles.xml><?xml version="1.0" encoding="utf-8"?>
<styleSheet xmlns="http://schemas.openxmlformats.org/spreadsheetml/2006/main">
  <numFmts count="6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0"/>
      <color indexed="8"/>
      <name val="Times New Roman"/>
      <family val="1"/>
    </font>
    <font>
      <i/>
      <sz val="10"/>
      <color indexed="8"/>
      <name val="Times New Roman"/>
      <family val="1"/>
    </font>
    <font>
      <sz val="12"/>
      <color indexed="8"/>
      <name val="Times New Roman"/>
      <family val="1"/>
    </font>
    <font>
      <b/>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7" borderId="1" applyNumberFormat="0" applyAlignment="0" applyProtection="0"/>
    <xf numFmtId="0" fontId="33" fillId="4" borderId="0" applyNumberFormat="0" applyBorder="0" applyAlignment="0" applyProtection="0"/>
    <xf numFmtId="0" fontId="20"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21" fillId="0" borderId="2" applyNumberFormat="0" applyFill="0" applyAlignment="0" applyProtection="0"/>
    <xf numFmtId="0" fontId="22" fillId="0" borderId="3" applyNumberFormat="0" applyFill="0" applyAlignment="0" applyProtection="0"/>
    <xf numFmtId="0" fontId="23" fillId="0" borderId="4" applyNumberFormat="0" applyFill="0" applyAlignment="0" applyProtection="0"/>
    <xf numFmtId="0" fontId="23" fillId="0" borderId="0" applyNumberFormat="0" applyFill="0" applyBorder="0" applyAlignment="0" applyProtection="0"/>
    <xf numFmtId="0" fontId="31" fillId="0" borderId="5" applyNumberFormat="0" applyFill="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25" fillId="20" borderId="6" applyNumberFormat="0" applyAlignment="0" applyProtection="0"/>
    <xf numFmtId="0" fontId="26" fillId="0" borderId="0" applyNumberFormat="0" applyFill="0" applyBorder="0" applyAlignment="0" applyProtection="0"/>
    <xf numFmtId="0" fontId="27" fillId="21" borderId="0" applyNumberFormat="0" applyBorder="0" applyAlignment="0" applyProtection="0"/>
    <xf numFmtId="0" fontId="19" fillId="22" borderId="1" applyNumberFormat="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4" fillId="0" borderId="7" applyNumberFormat="0" applyFill="0" applyAlignment="0" applyProtection="0"/>
    <xf numFmtId="0" fontId="29" fillId="3" borderId="0" applyNumberFormat="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22" borderId="9" applyNumberFormat="0" applyAlignment="0" applyProtection="0"/>
    <xf numFmtId="0" fontId="32" fillId="0" borderId="0" applyNumberFormat="0" applyFill="0" applyBorder="0" applyAlignment="0" applyProtection="0"/>
    <xf numFmtId="0" fontId="30"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35"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36" fillId="0" borderId="22" xfId="0" applyFont="1" applyFill="1" applyBorder="1" applyAlignment="1">
      <alignment horizontal="left" vertical="center" wrapText="1"/>
    </xf>
    <xf numFmtId="0" fontId="34"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3"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3" fillId="0" borderId="17" xfId="0" applyFont="1" applyBorder="1" applyAlignment="1">
      <alignment horizontal="left" vertical="center"/>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1" xfId="0" applyFont="1" applyBorder="1" applyAlignment="1">
      <alignment horizontal="left" vertical="center"/>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53" applyFont="1" applyBorder="1" applyAlignment="1">
      <alignment horizontal="center"/>
      <protection/>
    </xf>
    <xf numFmtId="0" fontId="3" fillId="0" borderId="0" xfId="53" applyFont="1" applyAlignment="1">
      <alignment horizontal="center"/>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37" fillId="0" borderId="20" xfId="0" applyNumberFormat="1" applyFont="1" applyFill="1" applyBorder="1" applyAlignment="1" applyProtection="1">
      <alignment horizontal="center" vertical="center" wrapText="1"/>
      <protection/>
    </xf>
    <xf numFmtId="0" fontId="37" fillId="0" borderId="21" xfId="0" applyNumberFormat="1" applyFont="1" applyFill="1" applyBorder="1" applyAlignment="1" applyProtection="1">
      <alignment horizontal="center" vertical="center" wrapText="1"/>
      <protection/>
    </xf>
    <xf numFmtId="0" fontId="38" fillId="0" borderId="23" xfId="0" applyNumberFormat="1" applyFont="1" applyFill="1" applyBorder="1" applyAlignment="1" applyProtection="1">
      <alignment horizontal="center" vertical="center" wrapText="1"/>
      <protection/>
    </xf>
    <xf numFmtId="0" fontId="38" fillId="0" borderId="22" xfId="0" applyNumberFormat="1" applyFont="1" applyFill="1" applyBorder="1" applyAlignment="1" applyProtection="1">
      <alignment horizontal="center" vertical="center" wrapText="1"/>
      <protection/>
    </xf>
    <xf numFmtId="1" fontId="37" fillId="0" borderId="20" xfId="0" applyNumberFormat="1" applyFont="1" applyFill="1" applyBorder="1" applyAlignment="1" applyProtection="1">
      <alignment horizontal="center" vertical="center" wrapText="1"/>
      <protection/>
    </xf>
    <xf numFmtId="1" fontId="37" fillId="0" borderId="21" xfId="0" applyNumberFormat="1" applyFont="1" applyFill="1" applyBorder="1" applyAlignment="1" applyProtection="1">
      <alignment horizontal="center" vertical="center" wrapText="1"/>
      <protection/>
    </xf>
    <xf numFmtId="1" fontId="38" fillId="0" borderId="23" xfId="0" applyNumberFormat="1" applyFont="1" applyFill="1" applyBorder="1" applyAlignment="1" applyProtection="1">
      <alignment horizontal="center" vertical="center" wrapText="1"/>
      <protection/>
    </xf>
    <xf numFmtId="1" fontId="38" fillId="0" borderId="22"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38" fillId="0" borderId="20" xfId="0" applyNumberFormat="1" applyFont="1" applyFill="1" applyBorder="1" applyAlignment="1" applyProtection="1">
      <alignment horizontal="center" vertical="center" wrapText="1"/>
      <protection/>
    </xf>
    <xf numFmtId="0" fontId="38" fillId="0" borderId="15"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1" fontId="38" fillId="0" borderId="20" xfId="0" applyNumberFormat="1" applyFont="1" applyFill="1" applyBorder="1" applyAlignment="1" applyProtection="1">
      <alignment horizontal="center" vertical="center" wrapText="1"/>
      <protection/>
    </xf>
    <xf numFmtId="1" fontId="38" fillId="0" borderId="15" xfId="0" applyNumberFormat="1" applyFont="1" applyFill="1" applyBorder="1" applyAlignment="1" applyProtection="1">
      <alignment horizontal="center" vertical="center" wrapText="1"/>
      <protection/>
    </xf>
    <xf numFmtId="1" fontId="38"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5" fillId="0" borderId="24"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cellXfs>
  <cellStyles count="52">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Гарний" xfId="34"/>
    <cellStyle name="Hyperlink" xfId="35"/>
    <cellStyle name="Currency" xfId="36"/>
    <cellStyle name="Currency [0]" xfId="37"/>
    <cellStyle name="Заголовок 1" xfId="38"/>
    <cellStyle name="Заголовок 2" xfId="39"/>
    <cellStyle name="Заголовок 3" xfId="40"/>
    <cellStyle name="Заголовок 4" xfId="41"/>
    <cellStyle name="Зв'язана клітинка" xfId="42"/>
    <cellStyle name="Колірна тема 1" xfId="43"/>
    <cellStyle name="Колірна тема 2" xfId="44"/>
    <cellStyle name="Колірна тема 3" xfId="45"/>
    <cellStyle name="Колірна тема 4" xfId="46"/>
    <cellStyle name="Колірна тема 5" xfId="47"/>
    <cellStyle name="Колірна тема 6" xfId="48"/>
    <cellStyle name="Контрольна клітинка" xfId="49"/>
    <cellStyle name="Назва" xfId="50"/>
    <cellStyle name="Нейтральний" xfId="51"/>
    <cellStyle name="Обчислення" xfId="52"/>
    <cellStyle name="Обычный 2" xfId="53"/>
    <cellStyle name="Обычный 2 2" xfId="54"/>
    <cellStyle name="Followed Hyperlink" xfId="55"/>
    <cellStyle name="Підсумок" xfId="56"/>
    <cellStyle name="Поганий" xfId="57"/>
    <cellStyle name="Примітка" xfId="58"/>
    <cellStyle name="Percent" xfId="59"/>
    <cellStyle name="Результат" xfId="60"/>
    <cellStyle name="Текст попередження" xfId="61"/>
    <cellStyle name="Текст пояснення" xfId="62"/>
    <cellStyle name="Comma" xfId="63"/>
    <cellStyle name="Comma [0]" xfId="64"/>
    <cellStyle name="Финансовый 2"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115">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36" t="s">
        <v>39</v>
      </c>
      <c r="C3" s="136"/>
      <c r="D3" s="136"/>
      <c r="E3" s="136"/>
      <c r="F3" s="136"/>
      <c r="G3" s="136"/>
      <c r="H3" s="136"/>
    </row>
    <row r="4" spans="2:8" ht="18.75" customHeight="1">
      <c r="B4" s="137"/>
      <c r="C4" s="137"/>
      <c r="D4" s="137"/>
      <c r="E4" s="137"/>
      <c r="F4" s="137"/>
      <c r="G4" s="137"/>
      <c r="H4" s="137"/>
    </row>
    <row r="5" spans="2:8" ht="18.75" customHeight="1">
      <c r="B5" s="3"/>
      <c r="C5" s="3"/>
      <c r="D5" s="131" t="s">
        <v>130</v>
      </c>
      <c r="E5" s="131"/>
      <c r="F5" s="131"/>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38" t="s">
        <v>23</v>
      </c>
      <c r="C10" s="139"/>
      <c r="D10" s="140"/>
      <c r="E10" s="9" t="s">
        <v>24</v>
      </c>
      <c r="F10" s="10"/>
      <c r="G10" s="2" t="s">
        <v>40</v>
      </c>
    </row>
    <row r="11" spans="1:7" ht="12.75" customHeight="1">
      <c r="A11" s="8"/>
      <c r="B11" s="33"/>
      <c r="C11" s="34"/>
      <c r="D11" s="29"/>
      <c r="E11" s="30"/>
      <c r="F11" s="6"/>
      <c r="G11" s="12" t="s">
        <v>103</v>
      </c>
    </row>
    <row r="12" spans="1:7" ht="37.5" customHeight="1">
      <c r="A12" s="8"/>
      <c r="B12" s="119" t="s">
        <v>25</v>
      </c>
      <c r="C12" s="120"/>
      <c r="D12" s="121"/>
      <c r="E12" s="16" t="s">
        <v>41</v>
      </c>
      <c r="F12" s="6"/>
      <c r="G12" s="12"/>
    </row>
    <row r="13" spans="1:7" ht="12.75" customHeight="1">
      <c r="A13" s="8"/>
      <c r="B13" s="13"/>
      <c r="C13" s="14"/>
      <c r="D13" s="15"/>
      <c r="E13" s="16"/>
      <c r="G13" s="17" t="s">
        <v>26</v>
      </c>
    </row>
    <row r="14" spans="1:8" ht="12.75" customHeight="1">
      <c r="A14" s="8"/>
      <c r="B14" s="119" t="s">
        <v>42</v>
      </c>
      <c r="C14" s="120"/>
      <c r="D14" s="121"/>
      <c r="E14" s="122" t="s">
        <v>41</v>
      </c>
      <c r="F14" s="130" t="s">
        <v>27</v>
      </c>
      <c r="G14" s="130"/>
      <c r="H14" s="130"/>
    </row>
    <row r="15" spans="1:8" ht="12.75" customHeight="1">
      <c r="A15" s="8"/>
      <c r="B15" s="119"/>
      <c r="C15" s="120"/>
      <c r="D15" s="121"/>
      <c r="E15" s="122"/>
      <c r="F15" s="134" t="s">
        <v>104</v>
      </c>
      <c r="G15" s="135"/>
      <c r="H15" s="135"/>
    </row>
    <row r="16" spans="1:5" ht="12.75" customHeight="1">
      <c r="A16" s="8"/>
      <c r="B16" s="35"/>
      <c r="C16" s="36"/>
      <c r="D16" s="37"/>
      <c r="E16" s="31"/>
    </row>
    <row r="17" spans="1:8" ht="12.75" customHeight="1">
      <c r="A17" s="8"/>
      <c r="B17" s="119" t="s">
        <v>43</v>
      </c>
      <c r="C17" s="120"/>
      <c r="D17" s="121"/>
      <c r="E17" s="122" t="s">
        <v>41</v>
      </c>
      <c r="F17" s="132" t="s">
        <v>105</v>
      </c>
      <c r="G17" s="133"/>
      <c r="H17" s="133"/>
    </row>
    <row r="18" spans="1:8" ht="12.75" customHeight="1">
      <c r="A18" s="8"/>
      <c r="B18" s="119"/>
      <c r="C18" s="120"/>
      <c r="D18" s="121"/>
      <c r="E18" s="122"/>
      <c r="F18" s="132"/>
      <c r="G18" s="133"/>
      <c r="H18" s="133"/>
    </row>
    <row r="19" spans="1:7" ht="12.75" customHeight="1">
      <c r="A19" s="8"/>
      <c r="B19" s="35"/>
      <c r="C19" s="36"/>
      <c r="D19" s="37"/>
      <c r="E19" s="31"/>
      <c r="F19" s="6"/>
      <c r="G19" s="17"/>
    </row>
    <row r="20" spans="1:8" ht="12.75" customHeight="1">
      <c r="A20" s="8"/>
      <c r="B20" s="119" t="s">
        <v>46</v>
      </c>
      <c r="C20" s="120"/>
      <c r="D20" s="121"/>
      <c r="E20" s="122" t="s">
        <v>41</v>
      </c>
      <c r="F20" s="23"/>
      <c r="G20" s="23"/>
      <c r="H20" s="23"/>
    </row>
    <row r="21" spans="1:8" ht="12.75" customHeight="1">
      <c r="A21" s="8"/>
      <c r="B21" s="119"/>
      <c r="C21" s="120"/>
      <c r="D21" s="121"/>
      <c r="E21" s="122"/>
      <c r="F21" s="130"/>
      <c r="G21" s="130"/>
      <c r="H21" s="130"/>
    </row>
    <row r="22" spans="1:8" ht="12.75" customHeight="1">
      <c r="A22" s="8"/>
      <c r="B22" s="10"/>
      <c r="C22" s="6"/>
      <c r="D22" s="8"/>
      <c r="E22" s="18"/>
      <c r="F22" s="23"/>
      <c r="G22" s="23"/>
      <c r="H22" s="23"/>
    </row>
    <row r="23" spans="1:7" ht="12.75" customHeight="1">
      <c r="A23" s="8"/>
      <c r="B23" s="119" t="s">
        <v>28</v>
      </c>
      <c r="C23" s="120"/>
      <c r="D23" s="121"/>
      <c r="E23" s="16"/>
      <c r="F23" s="6"/>
      <c r="G23" s="17"/>
    </row>
    <row r="24" spans="1:6" ht="12.75" customHeight="1">
      <c r="A24" s="8"/>
      <c r="B24" s="119" t="s">
        <v>48</v>
      </c>
      <c r="C24" s="120"/>
      <c r="D24" s="121"/>
      <c r="E24" s="16"/>
      <c r="F24" s="6"/>
    </row>
    <row r="25" spans="2:5" ht="12.75" customHeight="1">
      <c r="B25" s="119" t="s">
        <v>29</v>
      </c>
      <c r="C25" s="120"/>
      <c r="D25" s="121"/>
      <c r="E25" s="16" t="s">
        <v>44</v>
      </c>
    </row>
    <row r="26" spans="2:5" ht="12.75" customHeight="1">
      <c r="B26" s="109" t="s">
        <v>30</v>
      </c>
      <c r="C26" s="110"/>
      <c r="D26" s="111"/>
      <c r="E26" s="18" t="s">
        <v>31</v>
      </c>
    </row>
    <row r="27" spans="2:5" ht="12.75" customHeight="1">
      <c r="B27" s="19"/>
      <c r="C27" s="20"/>
      <c r="D27" s="37"/>
      <c r="E27" s="11"/>
    </row>
    <row r="28" spans="2:5" ht="12.75" customHeight="1">
      <c r="B28" s="119" t="s">
        <v>32</v>
      </c>
      <c r="C28" s="120"/>
      <c r="D28" s="121"/>
      <c r="E28" s="21" t="s">
        <v>45</v>
      </c>
    </row>
    <row r="29" spans="2:5" ht="12.75" customHeight="1">
      <c r="B29" s="123"/>
      <c r="C29" s="124"/>
      <c r="D29" s="125"/>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26" t="s">
        <v>35</v>
      </c>
      <c r="C37" s="127"/>
      <c r="D37" s="114" t="s">
        <v>131</v>
      </c>
      <c r="E37" s="114"/>
      <c r="F37" s="114"/>
      <c r="G37" s="114"/>
      <c r="H37" s="115"/>
      <c r="I37" s="6"/>
    </row>
    <row r="38" spans="1:9" ht="12.75" customHeight="1">
      <c r="A38" s="8"/>
      <c r="B38" s="10"/>
      <c r="C38" s="6"/>
      <c r="D38" s="26"/>
      <c r="E38" s="26"/>
      <c r="F38" s="26"/>
      <c r="G38" s="26"/>
      <c r="H38" s="29"/>
      <c r="I38" s="6"/>
    </row>
    <row r="39" spans="1:9" ht="12.75" customHeight="1">
      <c r="A39" s="8"/>
      <c r="B39" s="22" t="s">
        <v>36</v>
      </c>
      <c r="C39" s="23"/>
      <c r="D39" s="128" t="s">
        <v>132</v>
      </c>
      <c r="E39" s="114"/>
      <c r="F39" s="114"/>
      <c r="G39" s="114"/>
      <c r="H39" s="115"/>
      <c r="I39" s="6"/>
    </row>
    <row r="40" spans="1:9" ht="12.75" customHeight="1">
      <c r="A40" s="8"/>
      <c r="B40" s="10"/>
      <c r="C40" s="6"/>
      <c r="D40" s="6"/>
      <c r="E40" s="6"/>
      <c r="F40" s="6"/>
      <c r="G40" s="6"/>
      <c r="H40" s="8"/>
      <c r="I40" s="6"/>
    </row>
    <row r="41" spans="1:8" ht="12.75" customHeight="1">
      <c r="A41" s="8"/>
      <c r="B41" s="129" t="s">
        <v>133</v>
      </c>
      <c r="C41" s="112"/>
      <c r="D41" s="112"/>
      <c r="E41" s="112"/>
      <c r="F41" s="112"/>
      <c r="G41" s="112"/>
      <c r="H41" s="108"/>
    </row>
    <row r="42" spans="1:8" ht="12.75" customHeight="1">
      <c r="A42" s="8"/>
      <c r="B42" s="116" t="s">
        <v>37</v>
      </c>
      <c r="C42" s="117"/>
      <c r="D42" s="117"/>
      <c r="E42" s="117"/>
      <c r="F42" s="117"/>
      <c r="G42" s="117"/>
      <c r="H42" s="118"/>
    </row>
    <row r="43" spans="1:9" ht="12.75" customHeight="1">
      <c r="A43" s="8"/>
      <c r="B43" s="10"/>
      <c r="C43" s="6"/>
      <c r="D43" s="6"/>
      <c r="E43" s="6"/>
      <c r="F43" s="6"/>
      <c r="G43" s="6"/>
      <c r="H43" s="8"/>
      <c r="I43" s="6"/>
    </row>
    <row r="44" spans="1:9" ht="12.75" customHeight="1">
      <c r="A44" s="8"/>
      <c r="B44" s="113">
        <v>21</v>
      </c>
      <c r="C44" s="114"/>
      <c r="D44" s="114"/>
      <c r="E44" s="114"/>
      <c r="F44" s="114"/>
      <c r="G44" s="114"/>
      <c r="H44" s="115"/>
      <c r="I44" s="6"/>
    </row>
    <row r="45" spans="1:9" ht="12.75" customHeight="1">
      <c r="A45" s="8"/>
      <c r="B45" s="116" t="s">
        <v>38</v>
      </c>
      <c r="C45" s="117"/>
      <c r="D45" s="117"/>
      <c r="E45" s="117"/>
      <c r="F45" s="117"/>
      <c r="G45" s="117"/>
      <c r="H45" s="11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3:H3"/>
    <mergeCell ref="B4:H4"/>
    <mergeCell ref="B10:D10"/>
    <mergeCell ref="B12:D12"/>
    <mergeCell ref="F14:H14"/>
    <mergeCell ref="D37:H37"/>
    <mergeCell ref="D5:F5"/>
    <mergeCell ref="F21:H21"/>
    <mergeCell ref="F17:H18"/>
    <mergeCell ref="F15:H15"/>
    <mergeCell ref="D39:H39"/>
    <mergeCell ref="B41:H41"/>
    <mergeCell ref="B42:H42"/>
    <mergeCell ref="B23:D23"/>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&amp;L13271E74&amp;C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BM24"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9" t="s">
        <v>20</v>
      </c>
      <c r="C1" s="149"/>
      <c r="D1" s="50"/>
      <c r="E1" s="50"/>
      <c r="F1" s="50"/>
    </row>
    <row r="2" spans="1:12" ht="64.5" customHeight="1">
      <c r="A2" s="150" t="s">
        <v>0</v>
      </c>
      <c r="B2" s="151" t="s">
        <v>66</v>
      </c>
      <c r="C2" s="152" t="s">
        <v>52</v>
      </c>
      <c r="D2" s="155" t="s">
        <v>47</v>
      </c>
      <c r="E2" s="147" t="s">
        <v>13</v>
      </c>
      <c r="F2" s="148"/>
      <c r="G2" s="143" t="s">
        <v>6</v>
      </c>
      <c r="H2" s="144"/>
      <c r="I2" s="143" t="s">
        <v>53</v>
      </c>
      <c r="J2" s="144"/>
      <c r="K2" s="143" t="s">
        <v>101</v>
      </c>
      <c r="L2" s="144"/>
    </row>
    <row r="3" spans="1:12" ht="30" customHeight="1">
      <c r="A3" s="150"/>
      <c r="B3" s="151"/>
      <c r="C3" s="153"/>
      <c r="D3" s="156"/>
      <c r="E3" s="145" t="s">
        <v>7</v>
      </c>
      <c r="F3" s="145" t="s">
        <v>12</v>
      </c>
      <c r="G3" s="141" t="s">
        <v>7</v>
      </c>
      <c r="H3" s="141" t="s">
        <v>8</v>
      </c>
      <c r="I3" s="141" t="s">
        <v>7</v>
      </c>
      <c r="J3" s="141" t="s">
        <v>8</v>
      </c>
      <c r="K3" s="141" t="s">
        <v>7</v>
      </c>
      <c r="L3" s="141" t="s">
        <v>11</v>
      </c>
    </row>
    <row r="4" spans="1:12" ht="39.75" customHeight="1">
      <c r="A4" s="150"/>
      <c r="B4" s="151"/>
      <c r="C4" s="154"/>
      <c r="D4" s="157"/>
      <c r="E4" s="146"/>
      <c r="F4" s="146"/>
      <c r="G4" s="142"/>
      <c r="H4" s="142"/>
      <c r="I4" s="142"/>
      <c r="J4" s="142"/>
      <c r="K4" s="142"/>
      <c r="L4" s="142"/>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 aca="true" t="shared" si="0" ref="C6:L6">SUM(C7,C10,C13,C14,C15,C21,C24,C25,C18,C19,C20)</f>
        <v>1047</v>
      </c>
      <c r="D6" s="88">
        <f t="shared" si="0"/>
        <v>884839.649999999</v>
      </c>
      <c r="E6" s="88">
        <f t="shared" si="0"/>
        <v>788</v>
      </c>
      <c r="F6" s="88">
        <f t="shared" si="0"/>
        <v>733053.5599999991</v>
      </c>
      <c r="G6" s="88">
        <f t="shared" si="0"/>
        <v>2</v>
      </c>
      <c r="H6" s="88">
        <f t="shared" si="0"/>
        <v>3220.8</v>
      </c>
      <c r="I6" s="88">
        <f t="shared" si="0"/>
        <v>77</v>
      </c>
      <c r="J6" s="88">
        <f t="shared" si="0"/>
        <v>74293.42</v>
      </c>
      <c r="K6" s="88">
        <f t="shared" si="0"/>
        <v>109</v>
      </c>
      <c r="L6" s="88">
        <f t="shared" si="0"/>
        <v>102384.39</v>
      </c>
    </row>
    <row r="7" spans="1:12" ht="12.75" customHeight="1">
      <c r="A7" s="86">
        <v>2</v>
      </c>
      <c r="B7" s="89" t="s">
        <v>67</v>
      </c>
      <c r="C7" s="90">
        <v>257</v>
      </c>
      <c r="D7" s="90">
        <v>504447.49</v>
      </c>
      <c r="E7" s="90">
        <v>135</v>
      </c>
      <c r="F7" s="90">
        <v>393644</v>
      </c>
      <c r="G7" s="90">
        <v>1</v>
      </c>
      <c r="H7" s="90">
        <v>2684</v>
      </c>
      <c r="I7" s="90">
        <v>34</v>
      </c>
      <c r="J7" s="90">
        <v>54395.12</v>
      </c>
      <c r="K7" s="90">
        <v>53</v>
      </c>
      <c r="L7" s="90">
        <v>77154.79</v>
      </c>
    </row>
    <row r="8" spans="1:12" ht="12.75">
      <c r="A8" s="86">
        <v>3</v>
      </c>
      <c r="B8" s="91" t="s">
        <v>68</v>
      </c>
      <c r="C8" s="90">
        <v>96</v>
      </c>
      <c r="D8" s="90">
        <v>301144.9</v>
      </c>
      <c r="E8" s="90">
        <v>87</v>
      </c>
      <c r="F8" s="90">
        <v>282691.13</v>
      </c>
      <c r="G8" s="90">
        <v>1</v>
      </c>
      <c r="H8" s="90">
        <v>2684</v>
      </c>
      <c r="I8" s="90">
        <v>1</v>
      </c>
      <c r="J8" s="90">
        <v>11541.92</v>
      </c>
      <c r="K8" s="90">
        <v>5</v>
      </c>
      <c r="L8" s="90">
        <v>13420</v>
      </c>
    </row>
    <row r="9" spans="1:12" ht="12.75">
      <c r="A9" s="86">
        <v>4</v>
      </c>
      <c r="B9" s="91" t="s">
        <v>69</v>
      </c>
      <c r="C9" s="90">
        <v>161</v>
      </c>
      <c r="D9" s="90">
        <v>203302.59</v>
      </c>
      <c r="E9" s="90">
        <v>48</v>
      </c>
      <c r="F9" s="90">
        <v>110952.87</v>
      </c>
      <c r="G9" s="90"/>
      <c r="H9" s="90"/>
      <c r="I9" s="90">
        <v>33</v>
      </c>
      <c r="J9" s="90">
        <v>42853.2</v>
      </c>
      <c r="K9" s="90">
        <v>48</v>
      </c>
      <c r="L9" s="90">
        <v>63734.79</v>
      </c>
    </row>
    <row r="10" spans="1:12" ht="12.75">
      <c r="A10" s="86">
        <v>5</v>
      </c>
      <c r="B10" s="89" t="s">
        <v>70</v>
      </c>
      <c r="C10" s="90">
        <v>93</v>
      </c>
      <c r="D10" s="90">
        <v>109872.48</v>
      </c>
      <c r="E10" s="90">
        <v>77</v>
      </c>
      <c r="F10" s="90">
        <v>96534.4800000001</v>
      </c>
      <c r="G10" s="90"/>
      <c r="H10" s="90"/>
      <c r="I10" s="90">
        <v>5</v>
      </c>
      <c r="J10" s="90">
        <v>7558.4</v>
      </c>
      <c r="K10" s="90">
        <v>8</v>
      </c>
      <c r="L10" s="90">
        <v>8588.8</v>
      </c>
    </row>
    <row r="11" spans="1:12" ht="12.75">
      <c r="A11" s="86">
        <v>6</v>
      </c>
      <c r="B11" s="91" t="s">
        <v>71</v>
      </c>
      <c r="C11" s="90">
        <v>9</v>
      </c>
      <c r="D11" s="90">
        <v>24156</v>
      </c>
      <c r="E11" s="90">
        <v>7</v>
      </c>
      <c r="F11" s="90">
        <v>21472</v>
      </c>
      <c r="G11" s="90"/>
      <c r="H11" s="90"/>
      <c r="I11" s="90">
        <v>1</v>
      </c>
      <c r="J11" s="90">
        <v>2684</v>
      </c>
      <c r="K11" s="90"/>
      <c r="L11" s="90"/>
    </row>
    <row r="12" spans="1:12" ht="12.75">
      <c r="A12" s="86">
        <v>7</v>
      </c>
      <c r="B12" s="91" t="s">
        <v>72</v>
      </c>
      <c r="C12" s="90">
        <v>84</v>
      </c>
      <c r="D12" s="90">
        <v>85716.4800000001</v>
      </c>
      <c r="E12" s="90">
        <v>70</v>
      </c>
      <c r="F12" s="90">
        <v>75062.48</v>
      </c>
      <c r="G12" s="90"/>
      <c r="H12" s="90"/>
      <c r="I12" s="90">
        <v>4</v>
      </c>
      <c r="J12" s="90">
        <v>4874.4</v>
      </c>
      <c r="K12" s="90">
        <v>8</v>
      </c>
      <c r="L12" s="90">
        <v>8588.8</v>
      </c>
    </row>
    <row r="13" spans="1:12" ht="12.75">
      <c r="A13" s="86">
        <v>8</v>
      </c>
      <c r="B13" s="89" t="s">
        <v>18</v>
      </c>
      <c r="C13" s="90">
        <v>103</v>
      </c>
      <c r="D13" s="90">
        <v>108137.68</v>
      </c>
      <c r="E13" s="90">
        <v>97</v>
      </c>
      <c r="F13" s="90">
        <v>103843.68</v>
      </c>
      <c r="G13" s="90"/>
      <c r="H13" s="90"/>
      <c r="I13" s="90">
        <v>2</v>
      </c>
      <c r="J13" s="90">
        <v>2147.2</v>
      </c>
      <c r="K13" s="90">
        <v>3</v>
      </c>
      <c r="L13" s="90">
        <v>3220.8</v>
      </c>
    </row>
    <row r="14" spans="1:12" ht="12.75">
      <c r="A14" s="86">
        <v>9</v>
      </c>
      <c r="B14" s="89" t="s">
        <v>19</v>
      </c>
      <c r="C14" s="90"/>
      <c r="D14" s="90"/>
      <c r="E14" s="90"/>
      <c r="F14" s="90"/>
      <c r="G14" s="90"/>
      <c r="H14" s="90"/>
      <c r="I14" s="90"/>
      <c r="J14" s="90"/>
      <c r="K14" s="90"/>
      <c r="L14" s="90"/>
    </row>
    <row r="15" spans="1:12" ht="89.25" customHeight="1">
      <c r="A15" s="86">
        <v>10</v>
      </c>
      <c r="B15" s="89" t="s">
        <v>90</v>
      </c>
      <c r="C15" s="90">
        <v>56</v>
      </c>
      <c r="D15" s="90">
        <v>30597.6</v>
      </c>
      <c r="E15" s="90">
        <v>48</v>
      </c>
      <c r="F15" s="90">
        <v>26840.4</v>
      </c>
      <c r="G15" s="90">
        <v>1</v>
      </c>
      <c r="H15" s="90">
        <v>536.8</v>
      </c>
      <c r="I15" s="90">
        <v>2</v>
      </c>
      <c r="J15" s="90">
        <v>1073</v>
      </c>
      <c r="K15" s="90">
        <v>5</v>
      </c>
      <c r="L15" s="90">
        <v>2684</v>
      </c>
    </row>
    <row r="16" spans="1:12" ht="12.75">
      <c r="A16" s="86">
        <v>11</v>
      </c>
      <c r="B16" s="91" t="s">
        <v>71</v>
      </c>
      <c r="C16" s="90">
        <v>1</v>
      </c>
      <c r="D16" s="90">
        <v>1342</v>
      </c>
      <c r="E16" s="90">
        <v>1</v>
      </c>
      <c r="F16" s="90">
        <v>1342</v>
      </c>
      <c r="G16" s="90"/>
      <c r="H16" s="90"/>
      <c r="I16" s="90"/>
      <c r="J16" s="90"/>
      <c r="K16" s="90"/>
      <c r="L16" s="90"/>
    </row>
    <row r="17" spans="1:12" ht="12.75">
      <c r="A17" s="86">
        <v>12</v>
      </c>
      <c r="B17" s="91" t="s">
        <v>72</v>
      </c>
      <c r="C17" s="90">
        <v>55</v>
      </c>
      <c r="D17" s="90">
        <v>29255.6</v>
      </c>
      <c r="E17" s="90">
        <v>47</v>
      </c>
      <c r="F17" s="90">
        <v>25498.4</v>
      </c>
      <c r="G17" s="90">
        <v>1</v>
      </c>
      <c r="H17" s="90">
        <v>536.8</v>
      </c>
      <c r="I17" s="90">
        <v>2</v>
      </c>
      <c r="J17" s="90">
        <v>1073</v>
      </c>
      <c r="K17" s="90">
        <v>5</v>
      </c>
      <c r="L17" s="90">
        <v>2684</v>
      </c>
    </row>
    <row r="18" spans="1:12" ht="12.75">
      <c r="A18" s="86">
        <v>13</v>
      </c>
      <c r="B18" s="92" t="s">
        <v>91</v>
      </c>
      <c r="C18" s="90">
        <v>493</v>
      </c>
      <c r="D18" s="90">
        <v>123195.599999999</v>
      </c>
      <c r="E18" s="90">
        <v>386</v>
      </c>
      <c r="F18" s="90">
        <v>103602.399999999</v>
      </c>
      <c r="G18" s="90"/>
      <c r="H18" s="90"/>
      <c r="I18" s="90">
        <v>34</v>
      </c>
      <c r="J18" s="90">
        <v>9119.7</v>
      </c>
      <c r="K18" s="90">
        <v>40</v>
      </c>
      <c r="L18" s="90">
        <v>10736</v>
      </c>
    </row>
    <row r="19" spans="1:12" ht="12.75">
      <c r="A19" s="86">
        <v>14</v>
      </c>
      <c r="B19" s="92" t="s">
        <v>92</v>
      </c>
      <c r="C19" s="90">
        <v>44</v>
      </c>
      <c r="D19" s="90">
        <v>5904.8</v>
      </c>
      <c r="E19" s="90">
        <v>44</v>
      </c>
      <c r="F19" s="90">
        <v>5904.6</v>
      </c>
      <c r="G19" s="90"/>
      <c r="H19" s="90"/>
      <c r="I19" s="90"/>
      <c r="J19" s="90"/>
      <c r="K19" s="90"/>
      <c r="L19" s="90"/>
    </row>
    <row r="20" spans="1:12" ht="25.5">
      <c r="A20" s="86">
        <v>15</v>
      </c>
      <c r="B20" s="92" t="s">
        <v>96</v>
      </c>
      <c r="C20" s="90"/>
      <c r="D20" s="90"/>
      <c r="E20" s="90"/>
      <c r="F20" s="90"/>
      <c r="G20" s="90"/>
      <c r="H20" s="90"/>
      <c r="I20" s="90"/>
      <c r="J20" s="90"/>
      <c r="K20" s="90"/>
      <c r="L20" s="90"/>
    </row>
    <row r="21" spans="1:12" ht="25.5">
      <c r="A21" s="86">
        <v>16</v>
      </c>
      <c r="B21" s="89" t="s">
        <v>73</v>
      </c>
      <c r="C21" s="90">
        <v>1</v>
      </c>
      <c r="D21" s="90">
        <v>2684</v>
      </c>
      <c r="E21" s="90">
        <v>1</v>
      </c>
      <c r="F21" s="90">
        <v>2684</v>
      </c>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v>1</v>
      </c>
      <c r="D23" s="90">
        <v>2684</v>
      </c>
      <c r="E23" s="90">
        <v>1</v>
      </c>
      <c r="F23" s="90">
        <v>2684</v>
      </c>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 aca="true" t="shared" si="1" ref="C28:L28">SUM(C29:C38)</f>
        <v>0</v>
      </c>
      <c r="D28" s="88">
        <f t="shared" si="1"/>
        <v>0</v>
      </c>
      <c r="E28" s="88">
        <f t="shared" si="1"/>
        <v>0</v>
      </c>
      <c r="F28" s="88">
        <f t="shared" si="1"/>
        <v>0</v>
      </c>
      <c r="G28" s="88">
        <f t="shared" si="1"/>
        <v>0</v>
      </c>
      <c r="H28" s="88">
        <f t="shared" si="1"/>
        <v>0</v>
      </c>
      <c r="I28" s="88">
        <f t="shared" si="1"/>
        <v>0</v>
      </c>
      <c r="J28" s="88">
        <f t="shared" si="1"/>
        <v>0</v>
      </c>
      <c r="K28" s="88">
        <f t="shared" si="1"/>
        <v>0</v>
      </c>
      <c r="L28" s="88">
        <f t="shared" si="1"/>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 aca="true" t="shared" si="2" ref="C39:L39">SUM(C40,C47,C48,C49)</f>
        <v>9</v>
      </c>
      <c r="D39" s="88">
        <f t="shared" si="2"/>
        <v>7515.2</v>
      </c>
      <c r="E39" s="88">
        <f t="shared" si="2"/>
        <v>9</v>
      </c>
      <c r="F39" s="88">
        <f t="shared" si="2"/>
        <v>7515.2</v>
      </c>
      <c r="G39" s="88">
        <f t="shared" si="2"/>
        <v>0</v>
      </c>
      <c r="H39" s="88">
        <f t="shared" si="2"/>
        <v>0</v>
      </c>
      <c r="I39" s="88">
        <f t="shared" si="2"/>
        <v>0</v>
      </c>
      <c r="J39" s="88">
        <f t="shared" si="2"/>
        <v>0</v>
      </c>
      <c r="K39" s="88">
        <f t="shared" si="2"/>
        <v>0</v>
      </c>
      <c r="L39" s="88">
        <f t="shared" si="2"/>
        <v>0</v>
      </c>
    </row>
    <row r="40" spans="1:12" ht="12.75">
      <c r="A40" s="86">
        <v>35</v>
      </c>
      <c r="B40" s="89" t="s">
        <v>78</v>
      </c>
      <c r="C40" s="90">
        <f aca="true" t="shared" si="3" ref="C40:L40">SUM(C41,C44)</f>
        <v>9</v>
      </c>
      <c r="D40" s="90">
        <f t="shared" si="3"/>
        <v>7515.2</v>
      </c>
      <c r="E40" s="90">
        <f t="shared" si="3"/>
        <v>9</v>
      </c>
      <c r="F40" s="90">
        <f t="shared" si="3"/>
        <v>7515.2</v>
      </c>
      <c r="G40" s="90">
        <f t="shared" si="3"/>
        <v>0</v>
      </c>
      <c r="H40" s="90">
        <f t="shared" si="3"/>
        <v>0</v>
      </c>
      <c r="I40" s="90">
        <f t="shared" si="3"/>
        <v>0</v>
      </c>
      <c r="J40" s="90">
        <f t="shared" si="3"/>
        <v>0</v>
      </c>
      <c r="K40" s="90">
        <f t="shared" si="3"/>
        <v>0</v>
      </c>
      <c r="L40" s="90">
        <f t="shared" si="3"/>
        <v>0</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9</v>
      </c>
      <c r="D44" s="90">
        <v>7515.2</v>
      </c>
      <c r="E44" s="90">
        <v>9</v>
      </c>
      <c r="F44" s="90">
        <v>7515.2</v>
      </c>
      <c r="G44" s="90"/>
      <c r="H44" s="90"/>
      <c r="I44" s="90"/>
      <c r="J44" s="90"/>
      <c r="K44" s="90"/>
      <c r="L44" s="90"/>
    </row>
    <row r="45" spans="1:12" ht="25.5">
      <c r="A45" s="86">
        <v>40</v>
      </c>
      <c r="B45" s="91" t="s">
        <v>82</v>
      </c>
      <c r="C45" s="90"/>
      <c r="D45" s="90"/>
      <c r="E45" s="90"/>
      <c r="F45" s="90"/>
      <c r="G45" s="90"/>
      <c r="H45" s="90"/>
      <c r="I45" s="90"/>
      <c r="J45" s="90"/>
      <c r="K45" s="90"/>
      <c r="L45" s="90"/>
    </row>
    <row r="46" spans="1:12" ht="12.75">
      <c r="A46" s="86">
        <v>41</v>
      </c>
      <c r="B46" s="91" t="s">
        <v>72</v>
      </c>
      <c r="C46" s="90">
        <v>9</v>
      </c>
      <c r="D46" s="90">
        <v>7515.2</v>
      </c>
      <c r="E46" s="90">
        <v>9</v>
      </c>
      <c r="F46" s="90">
        <v>7515.2</v>
      </c>
      <c r="G46" s="90"/>
      <c r="H46" s="90"/>
      <c r="I46" s="90"/>
      <c r="J46" s="90"/>
      <c r="K46" s="90"/>
      <c r="L46" s="90"/>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 aca="true" t="shared" si="4" ref="C50:L50">SUM(C51:C54)</f>
        <v>28</v>
      </c>
      <c r="D50" s="88">
        <f t="shared" si="4"/>
        <v>958.1700000000001</v>
      </c>
      <c r="E50" s="88">
        <f t="shared" si="4"/>
        <v>28</v>
      </c>
      <c r="F50" s="88">
        <f t="shared" si="4"/>
        <v>957.88</v>
      </c>
      <c r="G50" s="88">
        <f t="shared" si="4"/>
        <v>0</v>
      </c>
      <c r="H50" s="88">
        <f t="shared" si="4"/>
        <v>0</v>
      </c>
      <c r="I50" s="88">
        <f t="shared" si="4"/>
        <v>0</v>
      </c>
      <c r="J50" s="88">
        <f t="shared" si="4"/>
        <v>0</v>
      </c>
      <c r="K50" s="88">
        <f t="shared" si="4"/>
        <v>0</v>
      </c>
      <c r="L50" s="88">
        <f t="shared" si="4"/>
        <v>0</v>
      </c>
    </row>
    <row r="51" spans="1:12" ht="12.75">
      <c r="A51" s="86">
        <v>46</v>
      </c>
      <c r="B51" s="89" t="s">
        <v>9</v>
      </c>
      <c r="C51" s="90">
        <v>25</v>
      </c>
      <c r="D51" s="90">
        <v>716.61</v>
      </c>
      <c r="E51" s="90">
        <v>25</v>
      </c>
      <c r="F51" s="90">
        <v>716.59</v>
      </c>
      <c r="G51" s="90"/>
      <c r="H51" s="90"/>
      <c r="I51" s="90"/>
      <c r="J51" s="90"/>
      <c r="K51" s="90"/>
      <c r="L51" s="90"/>
    </row>
    <row r="52" spans="1:12" ht="12.75">
      <c r="A52" s="86">
        <v>47</v>
      </c>
      <c r="B52" s="89" t="s">
        <v>10</v>
      </c>
      <c r="C52" s="90">
        <v>3</v>
      </c>
      <c r="D52" s="90">
        <v>241.56</v>
      </c>
      <c r="E52" s="90">
        <v>3</v>
      </c>
      <c r="F52" s="90">
        <v>241.29</v>
      </c>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v>389</v>
      </c>
      <c r="D55" s="88">
        <v>208815.199999999</v>
      </c>
      <c r="E55" s="88">
        <v>146</v>
      </c>
      <c r="F55" s="88">
        <v>78372.8000000002</v>
      </c>
      <c r="G55" s="88"/>
      <c r="H55" s="88"/>
      <c r="I55" s="88">
        <v>389</v>
      </c>
      <c r="J55" s="88">
        <v>208814.599999999</v>
      </c>
      <c r="K55" s="88"/>
      <c r="L55" s="88"/>
    </row>
    <row r="56" spans="1:12" ht="19.5" customHeight="1">
      <c r="A56" s="86">
        <v>51</v>
      </c>
      <c r="B56" s="95" t="s">
        <v>134</v>
      </c>
      <c r="C56" s="88">
        <f aca="true" t="shared" si="5" ref="C56:L56">SUM(C6,C28,C39,C50,C55)</f>
        <v>1473</v>
      </c>
      <c r="D56" s="88">
        <f t="shared" si="5"/>
        <v>1102128.2199999979</v>
      </c>
      <c r="E56" s="88">
        <f t="shared" si="5"/>
        <v>971</v>
      </c>
      <c r="F56" s="88">
        <f t="shared" si="5"/>
        <v>819899.4399999992</v>
      </c>
      <c r="G56" s="88">
        <f t="shared" si="5"/>
        <v>2</v>
      </c>
      <c r="H56" s="88">
        <f t="shared" si="5"/>
        <v>3220.8</v>
      </c>
      <c r="I56" s="88">
        <f t="shared" si="5"/>
        <v>466</v>
      </c>
      <c r="J56" s="88">
        <f t="shared" si="5"/>
        <v>283108.01999999897</v>
      </c>
      <c r="K56" s="88">
        <f t="shared" si="5"/>
        <v>109</v>
      </c>
      <c r="L56" s="88">
        <f t="shared" si="5"/>
        <v>102384.39</v>
      </c>
    </row>
    <row r="57" spans="1:12" ht="12.75">
      <c r="A57" s="86">
        <v>52</v>
      </c>
      <c r="B57" s="104" t="s">
        <v>106</v>
      </c>
      <c r="C57" s="90">
        <v>11</v>
      </c>
      <c r="D57" s="90">
        <v>23189.76</v>
      </c>
      <c r="E57" s="90">
        <v>11</v>
      </c>
      <c r="F57" s="90">
        <v>21042.56</v>
      </c>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B1:C1"/>
    <mergeCell ref="A2:A4"/>
    <mergeCell ref="B2:B4"/>
    <mergeCell ref="E3:E4"/>
    <mergeCell ref="C2:C4"/>
    <mergeCell ref="D2:D4"/>
    <mergeCell ref="F3:F4"/>
    <mergeCell ref="G2:H2"/>
    <mergeCell ref="G3:G4"/>
    <mergeCell ref="H3:H4"/>
    <mergeCell ref="E2:F2"/>
    <mergeCell ref="K3:K4"/>
    <mergeCell ref="J3:J4"/>
    <mergeCell ref="L3:L4"/>
    <mergeCell ref="K2:L2"/>
    <mergeCell ref="I2:J2"/>
    <mergeCell ref="I3:I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&amp;L13271E74&amp;CФорма № 10, Підрозділ: Тростянецький районний суд Вінницької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tabSelected="1" zoomScalePageLayoutView="0" workbookViewId="0" topLeftCell="C28">
      <selection activeCell="I29" sqref="I29"/>
    </sheetView>
  </sheetViews>
  <sheetFormatPr defaultColWidth="9.140625" defaultRowHeight="12.75"/>
  <cols>
    <col min="1" max="1" width="5.7109375" style="0" customWidth="1"/>
    <col min="2" max="2" width="50.7109375" style="0" customWidth="1"/>
    <col min="3" max="4" width="20.7109375" style="0" customWidth="1"/>
    <col min="5" max="5" width="20.00390625" style="0" customWidth="1"/>
    <col min="6" max="6" width="16.8515625" style="0" customWidth="1"/>
    <col min="7" max="7" width="18.574218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5" t="s">
        <v>17</v>
      </c>
      <c r="C3" s="166"/>
      <c r="D3" s="167"/>
      <c r="E3" s="65" t="s">
        <v>108</v>
      </c>
      <c r="F3" s="65" t="s">
        <v>7</v>
      </c>
      <c r="G3" s="65" t="s">
        <v>11</v>
      </c>
    </row>
    <row r="4" spans="1:7" s="101" customFormat="1" ht="12.75" customHeight="1">
      <c r="A4" s="100" t="s">
        <v>3</v>
      </c>
      <c r="B4" s="162" t="s">
        <v>4</v>
      </c>
      <c r="C4" s="163"/>
      <c r="D4" s="164"/>
      <c r="E4" s="100">
        <v>1</v>
      </c>
      <c r="F4" s="100">
        <v>2</v>
      </c>
      <c r="G4" s="100">
        <v>3</v>
      </c>
    </row>
    <row r="5" spans="1:7" ht="18" customHeight="1">
      <c r="A5" s="96">
        <v>1</v>
      </c>
      <c r="B5" s="165" t="s">
        <v>58</v>
      </c>
      <c r="C5" s="166"/>
      <c r="D5" s="167"/>
      <c r="E5" s="97"/>
      <c r="F5" s="97">
        <f>SUM(F6:F33)</f>
        <v>109</v>
      </c>
      <c r="G5" s="97">
        <f>SUM(G6:G33)</f>
        <v>102384.39000000004</v>
      </c>
    </row>
    <row r="6" spans="1:7" ht="12.75" customHeight="1">
      <c r="A6" s="96">
        <v>2</v>
      </c>
      <c r="B6" s="159" t="s">
        <v>114</v>
      </c>
      <c r="C6" s="160"/>
      <c r="D6" s="161"/>
      <c r="E6" s="102" t="s">
        <v>135</v>
      </c>
      <c r="F6" s="98">
        <v>1</v>
      </c>
      <c r="G6" s="99">
        <v>1073.6</v>
      </c>
    </row>
    <row r="7" spans="1:7" ht="26.25" customHeight="1">
      <c r="A7" s="96">
        <v>3</v>
      </c>
      <c r="B7" s="159" t="s">
        <v>59</v>
      </c>
      <c r="C7" s="160"/>
      <c r="D7" s="161"/>
      <c r="E7" s="102" t="s">
        <v>136</v>
      </c>
      <c r="F7" s="98"/>
      <c r="G7" s="99"/>
    </row>
    <row r="8" spans="1:7" ht="39" customHeight="1">
      <c r="A8" s="96">
        <v>4</v>
      </c>
      <c r="B8" s="159" t="s">
        <v>119</v>
      </c>
      <c r="C8" s="160"/>
      <c r="D8" s="161"/>
      <c r="E8" s="102" t="s">
        <v>137</v>
      </c>
      <c r="F8" s="98">
        <v>93</v>
      </c>
      <c r="G8" s="99">
        <v>70857.6</v>
      </c>
    </row>
    <row r="9" spans="1:7" ht="39" customHeight="1">
      <c r="A9" s="96">
        <v>5</v>
      </c>
      <c r="B9" s="159" t="s">
        <v>115</v>
      </c>
      <c r="C9" s="160"/>
      <c r="D9" s="161"/>
      <c r="E9" s="102" t="s">
        <v>138</v>
      </c>
      <c r="F9" s="98"/>
      <c r="G9" s="99"/>
    </row>
    <row r="10" spans="1:7" ht="26.25" customHeight="1">
      <c r="A10" s="96">
        <v>6</v>
      </c>
      <c r="B10" s="159" t="s">
        <v>60</v>
      </c>
      <c r="C10" s="160"/>
      <c r="D10" s="161"/>
      <c r="E10" s="102" t="s">
        <v>139</v>
      </c>
      <c r="F10" s="98">
        <v>1</v>
      </c>
      <c r="G10" s="99">
        <v>536.8</v>
      </c>
    </row>
    <row r="11" spans="1:7" ht="26.25" customHeight="1">
      <c r="A11" s="96">
        <v>7</v>
      </c>
      <c r="B11" s="159" t="s">
        <v>61</v>
      </c>
      <c r="C11" s="160"/>
      <c r="D11" s="161"/>
      <c r="E11" s="102" t="s">
        <v>140</v>
      </c>
      <c r="F11" s="98">
        <v>4</v>
      </c>
      <c r="G11" s="99">
        <v>9260.27</v>
      </c>
    </row>
    <row r="12" spans="1:7" ht="26.25" customHeight="1">
      <c r="A12" s="96">
        <v>8</v>
      </c>
      <c r="B12" s="159" t="s">
        <v>62</v>
      </c>
      <c r="C12" s="160"/>
      <c r="D12" s="161"/>
      <c r="E12" s="102" t="s">
        <v>141</v>
      </c>
      <c r="F12" s="98">
        <v>2</v>
      </c>
      <c r="G12" s="99">
        <v>1073.6</v>
      </c>
    </row>
    <row r="13" spans="1:7" ht="26.25" customHeight="1">
      <c r="A13" s="96">
        <v>9</v>
      </c>
      <c r="B13" s="159" t="s">
        <v>120</v>
      </c>
      <c r="C13" s="160"/>
      <c r="D13" s="161"/>
      <c r="E13" s="102" t="s">
        <v>142</v>
      </c>
      <c r="F13" s="98">
        <v>1</v>
      </c>
      <c r="G13" s="99">
        <v>1073.6</v>
      </c>
    </row>
    <row r="14" spans="1:7" ht="12.75" customHeight="1">
      <c r="A14" s="96">
        <v>10</v>
      </c>
      <c r="B14" s="159" t="s">
        <v>88</v>
      </c>
      <c r="C14" s="160"/>
      <c r="D14" s="161"/>
      <c r="E14" s="102" t="s">
        <v>143</v>
      </c>
      <c r="F14" s="98">
        <v>5</v>
      </c>
      <c r="G14" s="99">
        <v>17435.32</v>
      </c>
    </row>
    <row r="15" spans="1:7" ht="12.75" customHeight="1">
      <c r="A15" s="96">
        <v>11</v>
      </c>
      <c r="B15" s="159" t="s">
        <v>63</v>
      </c>
      <c r="C15" s="160"/>
      <c r="D15" s="161"/>
      <c r="E15" s="102" t="s">
        <v>144</v>
      </c>
      <c r="F15" s="98"/>
      <c r="G15" s="99"/>
    </row>
    <row r="16" spans="1:7" ht="12.75" customHeight="1">
      <c r="A16" s="96">
        <v>12</v>
      </c>
      <c r="B16" s="159" t="s">
        <v>64</v>
      </c>
      <c r="C16" s="160"/>
      <c r="D16" s="161"/>
      <c r="E16" s="102" t="s">
        <v>145</v>
      </c>
      <c r="F16" s="98"/>
      <c r="G16" s="99"/>
    </row>
    <row r="17" spans="1:7" ht="26.25" customHeight="1">
      <c r="A17" s="96">
        <v>13</v>
      </c>
      <c r="B17" s="159" t="s">
        <v>65</v>
      </c>
      <c r="C17" s="160"/>
      <c r="D17" s="161"/>
      <c r="E17" s="102" t="s">
        <v>146</v>
      </c>
      <c r="F17" s="98"/>
      <c r="G17" s="99"/>
    </row>
    <row r="18" spans="1:7" ht="26.25" customHeight="1">
      <c r="A18" s="96">
        <v>14</v>
      </c>
      <c r="B18" s="159" t="s">
        <v>121</v>
      </c>
      <c r="C18" s="160"/>
      <c r="D18" s="161"/>
      <c r="E18" s="102" t="s">
        <v>147</v>
      </c>
      <c r="F18" s="98"/>
      <c r="G18" s="99"/>
    </row>
    <row r="19" spans="1:7" ht="26.25" customHeight="1">
      <c r="A19" s="96">
        <v>15</v>
      </c>
      <c r="B19" s="159" t="s">
        <v>116</v>
      </c>
      <c r="C19" s="160"/>
      <c r="D19" s="161"/>
      <c r="E19" s="102" t="s">
        <v>148</v>
      </c>
      <c r="F19" s="98"/>
      <c r="G19" s="99"/>
    </row>
    <row r="20" spans="1:7" ht="52.5" customHeight="1">
      <c r="A20" s="96">
        <v>16</v>
      </c>
      <c r="B20" s="159" t="s">
        <v>122</v>
      </c>
      <c r="C20" s="160"/>
      <c r="D20" s="161"/>
      <c r="E20" s="102" t="s">
        <v>149</v>
      </c>
      <c r="F20" s="98"/>
      <c r="G20" s="99"/>
    </row>
    <row r="21" spans="1:7" ht="12.75" customHeight="1">
      <c r="A21" s="96">
        <v>17</v>
      </c>
      <c r="B21" s="159" t="s">
        <v>86</v>
      </c>
      <c r="C21" s="160"/>
      <c r="D21" s="161"/>
      <c r="E21" s="102" t="s">
        <v>150</v>
      </c>
      <c r="F21" s="98"/>
      <c r="G21" s="99"/>
    </row>
    <row r="22" spans="1:7" ht="26.25" customHeight="1">
      <c r="A22" s="96">
        <v>18</v>
      </c>
      <c r="B22" s="159" t="s">
        <v>117</v>
      </c>
      <c r="C22" s="160"/>
      <c r="D22" s="161"/>
      <c r="E22" s="102" t="s">
        <v>151</v>
      </c>
      <c r="F22" s="98"/>
      <c r="G22" s="99"/>
    </row>
    <row r="23" spans="1:7" ht="52.5" customHeight="1">
      <c r="A23" s="96">
        <v>19</v>
      </c>
      <c r="B23" s="159" t="s">
        <v>87</v>
      </c>
      <c r="C23" s="160"/>
      <c r="D23" s="161"/>
      <c r="E23" s="103" t="s">
        <v>152</v>
      </c>
      <c r="F23" s="98"/>
      <c r="G23" s="99"/>
    </row>
    <row r="24" spans="1:7" ht="27" customHeight="1">
      <c r="A24" s="96">
        <v>20</v>
      </c>
      <c r="B24" s="159" t="s">
        <v>123</v>
      </c>
      <c r="C24" s="160"/>
      <c r="D24" s="161"/>
      <c r="E24" s="103" t="s">
        <v>124</v>
      </c>
      <c r="F24" s="98"/>
      <c r="G24" s="99"/>
    </row>
    <row r="25" spans="1:7" ht="91.5" customHeight="1">
      <c r="A25" s="96">
        <v>21</v>
      </c>
      <c r="B25" s="159" t="s">
        <v>125</v>
      </c>
      <c r="C25" s="160"/>
      <c r="D25" s="161"/>
      <c r="E25" s="103" t="s">
        <v>153</v>
      </c>
      <c r="F25" s="98">
        <v>2</v>
      </c>
      <c r="G25" s="99">
        <v>1073.6</v>
      </c>
    </row>
    <row r="26" spans="1:7" ht="63" customHeight="1">
      <c r="A26" s="96">
        <v>22</v>
      </c>
      <c r="B26" s="159" t="s">
        <v>89</v>
      </c>
      <c r="C26" s="160"/>
      <c r="D26" s="161"/>
      <c r="E26" s="103" t="s">
        <v>154</v>
      </c>
      <c r="F26" s="98"/>
      <c r="G26" s="99"/>
    </row>
    <row r="27" spans="1:7" ht="39" customHeight="1">
      <c r="A27" s="96">
        <v>23</v>
      </c>
      <c r="B27" s="159" t="s">
        <v>118</v>
      </c>
      <c r="C27" s="160"/>
      <c r="D27" s="161"/>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c r="G33" s="90"/>
    </row>
    <row r="34" spans="1:6" ht="12.75">
      <c r="A34" s="66"/>
      <c r="B34" s="66"/>
      <c r="C34" s="66"/>
      <c r="D34" s="66"/>
      <c r="E34" s="66"/>
      <c r="F34" s="66"/>
    </row>
    <row r="35" spans="1:11" ht="16.5" customHeight="1">
      <c r="A35" s="67"/>
      <c r="B35" s="60" t="s">
        <v>49</v>
      </c>
      <c r="C35" s="54"/>
      <c r="D35" s="57" t="s">
        <v>159</v>
      </c>
      <c r="E35" s="168" t="s">
        <v>160</v>
      </c>
      <c r="F35" s="169"/>
      <c r="I35" s="69"/>
      <c r="J35" s="69"/>
      <c r="K35" s="69"/>
    </row>
    <row r="36" spans="1:11" ht="15.75">
      <c r="A36" s="68"/>
      <c r="B36" s="53"/>
      <c r="C36" s="61" t="s">
        <v>51</v>
      </c>
      <c r="D36" s="40"/>
      <c r="E36" s="61" t="s">
        <v>54</v>
      </c>
      <c r="I36" s="70"/>
      <c r="J36" s="66"/>
      <c r="K36" s="66"/>
    </row>
    <row r="37" spans="1:11" ht="14.25">
      <c r="A37" s="71"/>
      <c r="B37" s="59" t="s">
        <v>50</v>
      </c>
      <c r="C37" s="54"/>
      <c r="D37" s="56" t="s">
        <v>159</v>
      </c>
      <c r="E37" s="172" t="s">
        <v>161</v>
      </c>
      <c r="F37" s="173"/>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70" t="s">
        <v>162</v>
      </c>
      <c r="D40" s="170"/>
      <c r="E40" s="39" t="s">
        <v>159</v>
      </c>
      <c r="I40" s="78"/>
      <c r="J40" s="75"/>
      <c r="K40" s="76"/>
    </row>
    <row r="41" spans="1:11" ht="15" customHeight="1">
      <c r="A41" s="77" t="s">
        <v>159</v>
      </c>
      <c r="B41" s="42" t="s">
        <v>56</v>
      </c>
      <c r="C41" s="171" t="s">
        <v>159</v>
      </c>
      <c r="D41" s="171"/>
      <c r="E41" s="58"/>
      <c r="I41" s="79"/>
      <c r="J41" s="79"/>
      <c r="K41" s="79"/>
    </row>
    <row r="42" spans="1:11" ht="15" customHeight="1">
      <c r="A42" s="80"/>
      <c r="B42" s="43" t="s">
        <v>57</v>
      </c>
      <c r="C42" s="171" t="s">
        <v>163</v>
      </c>
      <c r="D42" s="171"/>
      <c r="F42" s="85" t="s">
        <v>164</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0:D30"/>
    <mergeCell ref="B33:D33"/>
    <mergeCell ref="C42:D42"/>
    <mergeCell ref="B16:D16"/>
    <mergeCell ref="B17:D17"/>
    <mergeCell ref="B18:D18"/>
    <mergeCell ref="B19:D19"/>
    <mergeCell ref="B20:D20"/>
    <mergeCell ref="B21:D21"/>
    <mergeCell ref="B22:D22"/>
    <mergeCell ref="E35:F35"/>
    <mergeCell ref="C40:D40"/>
    <mergeCell ref="C41:D41"/>
    <mergeCell ref="E37:F37"/>
    <mergeCell ref="B28:D28"/>
    <mergeCell ref="B23:D23"/>
    <mergeCell ref="B25:D25"/>
    <mergeCell ref="B26:D26"/>
    <mergeCell ref="B3:D3"/>
    <mergeCell ref="B5:D5"/>
    <mergeCell ref="B6:D6"/>
    <mergeCell ref="B7:D7"/>
    <mergeCell ref="B8:D8"/>
    <mergeCell ref="B9:D9"/>
    <mergeCell ref="B4:D4"/>
    <mergeCell ref="B24:D24"/>
    <mergeCell ref="B32:D32"/>
    <mergeCell ref="B31:D31"/>
    <mergeCell ref="B10:D10"/>
    <mergeCell ref="B11:D11"/>
    <mergeCell ref="B12:D12"/>
    <mergeCell ref="B13:D13"/>
    <mergeCell ref="B14:D14"/>
    <mergeCell ref="B15:D15"/>
    <mergeCell ref="B29:D29"/>
    <mergeCell ref="B27:D27"/>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58" r:id="rId1"/>
  <headerFooter alignWithMargins="0">
    <oddFooter>&amp;L13271E74&amp;CФорма № 10, Підрозділ: Тростянецький районний суд Вінницької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Marchuk</cp:lastModifiedBy>
  <cp:lastPrinted>2024-01-29T10:56:33Z</cp:lastPrinted>
  <dcterms:created xsi:type="dcterms:W3CDTF">2015-09-09T10:27:32Z</dcterms:created>
  <dcterms:modified xsi:type="dcterms:W3CDTF">2024-01-29T10:57:28Z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10_00147_4.2023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13271E74</vt:lpwstr>
  </property>
  <property fmtid="{D5CDD505-2E9C-101B-9397-08002B2CF9AE}" pid="9" name="Підрозділ">
    <vt:lpwstr>Тростянецький районний суд Вінницької області</vt:lpwstr>
  </property>
  <property fmtid="{D5CDD505-2E9C-101B-9397-08002B2CF9AE}" pid="10" name="ПідрозділDBID">
    <vt:i4>0</vt:i4>
  </property>
  <property fmtid="{D5CDD505-2E9C-101B-9397-08002B2CF9AE}" pid="11" name="ПідрозділID">
    <vt:i4>325</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42B350FE</vt:lpwstr>
  </property>
  <property fmtid="{D5CDD505-2E9C-101B-9397-08002B2CF9AE}" pid="16" name="Версія БД">
    <vt:lpwstr>3.31.3.2831</vt:lpwstr>
  </property>
</Properties>
</file>