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<sst xmlns="http://schemas.openxmlformats.org/spreadsheetml/2006/main" count="154" uniqueCount="128">
  <si>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</si>
  <si>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</si>
  <si>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</si>
  <si>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</si>
  <si>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</si>
  <si>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</si>
  <si>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</si>
  <si>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</si>
  <si>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</si>
  <si>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</si>
  <si>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</si>
  <si>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</si>
  <si>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</si>
  <si>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</si>
  <si>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</si>
  <si>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</si>
  <si>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</si>
  <si>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</si>
  <si>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</si>
  <si>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</si>
  <si>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</si>
  <si>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</si>
  <si>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</si>
  <si>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</si>
  <si>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</si>
  <si>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</si>
  <si>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</si>
  <si>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</si>
  <si>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</si>
  <si>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</si>
  <si>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</si>
  <si>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</si>
  <si>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</si>
  <si>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</si>
  <si>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</si>
  <si>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</si>
  <si>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</si>
  <si>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</si>
  <si>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</si>
  <si>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</si>
  <si>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</si>
  <si>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</si>
  <si>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</si>
  <si>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</si>
  <si>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</si>
  <si>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</si>
  <si>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</si>
  <si>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</si>
  <si>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</si>
  <si>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</si>
  <si>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</si>
  <si>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</si>
  <si>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</si>
  <si>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</si>
  <si>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</si>
  <si>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</si>
  <si>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</si>
  <si>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</si>
  <si>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</si>
  <si>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</si>
  <si>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</si>
  <si>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</si>
  <si>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</si>
  <si>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</si>
  <si>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</si>
  <si>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</si>
  <si>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</si>
  <si>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</si>
  <si>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</si>
  <si>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</si>
  <si>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</si>
  <si>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</si>
  <si>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</si>
  <si>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</si>
  <si>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</si>
  <si>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</si>
  <si>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</si>
  <si>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</si>
  <si>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</si>
  <si>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</si>
  <si>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</si>
  <si>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</si>
  <si>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</si>
  <si>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</si>
  <si>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</si>
  <si>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</si>
  <si>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</si>
  <si>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</si>
  <si>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</si>
  <si>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</si>
  <si>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</si>
  <si>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</si>
  <si>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</si>
  <si>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</si>
  <si>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</si>
  <si>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</si>
  <si>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</si>
  <si>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</si>
  <si>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</si>
  <si>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</si>
  <si>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</si>
  <si>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</si>
  <si>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</si>
  <si>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</si>
  <si>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</si>
  <si>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</si>
  <si>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</si>
  <si>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</si>
  <si>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</si>
  <si>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</si>
  <si>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</si>
  <si>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</si>
  <si>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</si>
  <si>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</si>
  <si>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</si>
  <si>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</si>
  <si>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</si>
  <si>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</si>
  <si>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</si>
  <si>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</si>
  <si>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</si>
  <si>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</si>
  <si>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</si>
  <si>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Олена НАТАЛЬЧУК</t>
  </si>
  <si>
    <t>Світлана МАРЧУК</t>
  </si>
  <si>
    <t>(04343) 2 22 64</t>
  </si>
  <si>
    <t>inbox@tr.vn.court.gov.ua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</si>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</sst>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&amp;LE472D0F2&amp;C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523</v>
      </c>
      <c r="D6" s="96">
        <f>SUM(D7,D10,D13,D14,D15,D21,D24,D25,D18,D19,D20)</f>
        <v>506214.47</v>
      </c>
      <c r="E6" s="96">
        <f>SUM(E7,E10,E13,E14,E15,E21,E24,E25,E18,E19,E20)</f>
        <v>429</v>
      </c>
      <c r="F6" s="96">
        <f>SUM(F7,F10,F13,F14,F15,F21,F24,F25,F18,F19,F20)</f>
        <v>438602.55999999994</v>
      </c>
      <c r="G6" s="96">
        <f>SUM(G7,G10,G13,G14,G15,G21,G24,G25,G18,G19,G20)</f>
        <v>71</v>
      </c>
      <c r="H6" s="96">
        <f>SUM(H7,H10,H13,H14,H15,H21,H24,H25,H18,H19,H20)</f>
        <v>41205.82000000001</v>
      </c>
      <c r="I6" s="96">
        <f>SUM(I7,I10,I13,I14,I15,I21,I24,I25,I18,I19,I20)</f>
        <v>68</v>
      </c>
      <c r="J6" s="96">
        <f>SUM(J7,J10,J13,J14,J15,J21,J24,J25,J18,J19,J20)</f>
        <v>58171.13</v>
      </c>
      <c r="K6" s="96">
        <f>SUM(K7,K10,K13,K14,K15,K21,K24,K25,K18,K19,K20)</f>
        <v>82</v>
      </c>
      <c r="L6" s="96">
        <f>SUM(L7,L10,L13,L14,L15,L21,L24,L25,L18,L19,L20)</f>
        <v>62907.77</v>
      </c>
    </row>
    <row r="7" spans="1:12" ht="16.5" customHeight="1">
      <c r="A7" s="87">
        <v>2</v>
      </c>
      <c r="B7" s="90" t="s">
        <v>74</v>
      </c>
      <c r="C7" s="97">
        <v>199</v>
      </c>
      <c r="D7" s="97">
        <v>315868.68</v>
      </c>
      <c r="E7" s="97">
        <v>127</v>
      </c>
      <c r="F7" s="97">
        <v>255258.57</v>
      </c>
      <c r="G7" s="97">
        <v>60</v>
      </c>
      <c r="H7" s="97">
        <v>34901</v>
      </c>
      <c r="I7" s="97">
        <v>51</v>
      </c>
      <c r="J7" s="97">
        <v>54328.93</v>
      </c>
      <c r="K7" s="97">
        <v>63</v>
      </c>
      <c r="L7" s="97">
        <v>57232.77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189026.65</v>
      </c>
      <c r="E8" s="97">
        <v>80</v>
      </c>
      <c r="F8" s="97">
        <v>192065.06</v>
      </c>
      <c r="G8" s="97">
        <v>6</v>
      </c>
      <c r="H8" s="97">
        <v>12065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119</v>
      </c>
      <c r="D9" s="97">
        <v>126842.03</v>
      </c>
      <c r="E9" s="97">
        <v>47</v>
      </c>
      <c r="F9" s="97">
        <v>63193.51</v>
      </c>
      <c r="G9" s="97">
        <v>54</v>
      </c>
      <c r="H9" s="97">
        <v>22836</v>
      </c>
      <c r="I9" s="97">
        <v>50</v>
      </c>
      <c r="J9" s="97">
        <v>53488.13</v>
      </c>
      <c r="K9" s="97">
        <v>63</v>
      </c>
      <c r="L9" s="97">
        <v>57232.77</v>
      </c>
    </row>
    <row r="10" spans="1:12" ht="19.5" customHeight="1">
      <c r="A10" s="87">
        <v>5</v>
      </c>
      <c r="B10" s="90" t="s">
        <v>77</v>
      </c>
      <c r="C10" s="97">
        <v>55</v>
      </c>
      <c r="D10" s="97">
        <v>51302</v>
      </c>
      <c r="E10" s="97">
        <v>52</v>
      </c>
      <c r="F10" s="97">
        <v>47756</v>
      </c>
      <c r="G10" s="97">
        <v>4</v>
      </c>
      <c r="H10" s="97">
        <v>2429.8</v>
      </c>
      <c r="I10" s="97"/>
      <c r="J10" s="97"/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951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54</v>
      </c>
      <c r="D12" s="97">
        <v>49032</v>
      </c>
      <c r="E12" s="97">
        <v>51</v>
      </c>
      <c r="F12" s="97">
        <v>46805</v>
      </c>
      <c r="G12" s="97">
        <v>4</v>
      </c>
      <c r="H12" s="97">
        <v>2429.8</v>
      </c>
      <c r="I12" s="97"/>
      <c r="J12" s="97"/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94</v>
      </c>
      <c r="D13" s="97">
        <v>85352</v>
      </c>
      <c r="E13" s="97">
        <v>94</v>
      </c>
      <c r="F13" s="97">
        <v>84874.4</v>
      </c>
      <c r="G13" s="97">
        <v>6</v>
      </c>
      <c r="H13" s="97">
        <v>3564.9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1822.29</v>
      </c>
      <c r="E14" s="97">
        <v>2</v>
      </c>
      <c r="F14" s="97">
        <v>1822.29</v>
      </c>
      <c r="G14" s="97">
        <v>1</v>
      </c>
      <c r="H14" s="97">
        <v>310.12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51</v>
      </c>
      <c r="D15" s="97">
        <v>24516</v>
      </c>
      <c r="E15" s="97">
        <v>51</v>
      </c>
      <c r="F15" s="97">
        <v>25850.8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49</v>
      </c>
      <c r="D17" s="97">
        <v>22246</v>
      </c>
      <c r="E17" s="97">
        <v>49</v>
      </c>
      <c r="F17" s="97">
        <v>23580.8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119</v>
      </c>
      <c r="D18" s="97">
        <v>27013</v>
      </c>
      <c r="E18" s="97">
        <v>100</v>
      </c>
      <c r="F18" s="97">
        <v>22700</v>
      </c>
      <c r="G18" s="97"/>
      <c r="H18" s="97"/>
      <c r="I18" s="97">
        <v>17</v>
      </c>
      <c r="J18" s="97">
        <v>3842.2</v>
      </c>
      <c r="K18" s="97">
        <v>17</v>
      </c>
      <c r="L18" s="97">
        <v>3859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12712</v>
      </c>
      <c r="E39" s="96">
        <f>SUM(E40,E47,E48,E49)</f>
        <v>14</v>
      </c>
      <c r="F39" s="96">
        <f>SUM(F40,F47,F48,F49)</f>
        <v>7285.8</v>
      </c>
      <c r="G39" s="96">
        <f>SUM(G40,G47,G48,G49)</f>
        <v>2</v>
      </c>
      <c r="H39" s="96">
        <f>SUM(H40,H47,H48,H49)</f>
        <v>908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12712</v>
      </c>
      <c r="E40" s="97">
        <f>SUM(E41,E44)</f>
        <v>14</v>
      </c>
      <c r="F40" s="97">
        <f>SUM(F41,F44)</f>
        <v>7285.8</v>
      </c>
      <c r="G40" s="97">
        <f>SUM(G41,G44)</f>
        <v>2</v>
      </c>
      <c r="H40" s="97">
        <f>SUM(H41,H44)</f>
        <v>908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12712</v>
      </c>
      <c r="E44" s="97">
        <v>14</v>
      </c>
      <c r="F44" s="97">
        <v>7285.8</v>
      </c>
      <c r="G44" s="97">
        <v>2</v>
      </c>
      <c r="H44" s="97">
        <v>908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12712</v>
      </c>
      <c r="E46" s="97">
        <v>14</v>
      </c>
      <c r="F46" s="97">
        <v>7285.8</v>
      </c>
      <c r="G46" s="97">
        <v>2</v>
      </c>
      <c r="H46" s="97">
        <v>908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1239.42</v>
      </c>
      <c r="E50" s="96">
        <f>SUM(E51:E54)</f>
        <v>13</v>
      </c>
      <c r="F50" s="96">
        <f>SUM(F51:F54)</f>
        <v>1239.42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967.02</v>
      </c>
      <c r="E51" s="97">
        <v>9</v>
      </c>
      <c r="F51" s="97">
        <v>967.02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298</v>
      </c>
      <c r="D55" s="96">
        <v>135292</v>
      </c>
      <c r="E55" s="96">
        <v>109</v>
      </c>
      <c r="F55" s="96">
        <v>49486</v>
      </c>
      <c r="G55" s="96"/>
      <c r="H55" s="96"/>
      <c r="I55" s="96">
        <v>297</v>
      </c>
      <c r="J55" s="96">
        <v>134838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848</v>
      </c>
      <c r="D56" s="96">
        <f t="shared" si="0"/>
        <v>655457.8899999999</v>
      </c>
      <c r="E56" s="96">
        <f t="shared" si="0"/>
        <v>565</v>
      </c>
      <c r="F56" s="96">
        <f t="shared" si="0"/>
        <v>496613.7799999999</v>
      </c>
      <c r="G56" s="96">
        <f t="shared" si="0"/>
        <v>73</v>
      </c>
      <c r="H56" s="96">
        <f t="shared" si="0"/>
        <v>42113.82000000001</v>
      </c>
      <c r="I56" s="96">
        <f t="shared" si="0"/>
        <v>365</v>
      </c>
      <c r="J56" s="96">
        <f t="shared" si="0"/>
        <v>193009.13</v>
      </c>
      <c r="K56" s="96">
        <f t="shared" si="0"/>
        <v>83</v>
      </c>
      <c r="L56" s="96">
        <f t="shared" si="0"/>
        <v>63361.77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&amp;LE472D0F2&amp;CФорма № 10, Підрозділ: Тростянецький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83</v>
      </c>
      <c r="F4" s="93">
        <f>SUM(F5:F25)</f>
        <v>63361.77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4540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52919.77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&amp;LE472D0F2&amp;CФорма № 10, Підрозділ: Тростянецький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2018-03-15T14:08:04Z</cp:lastPrinted>
  <dcterms:created xsi:type="dcterms:W3CDTF">2015-09-09T10:27:37Z</dcterms:created>
  <dcterms:modified xsi:type="dcterms:W3CDTF">2022-01-20T11:20:19Z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E472D0F2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