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<sst xmlns="http://schemas.openxmlformats.org/spreadsheetml/2006/main" count="295" uniqueCount="221">
  <si>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</si>
  <si>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</si>
  <si>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</si>
  <si>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</si>
  <si>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</si>
  <si>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</si>
  <si>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</si>
  <si>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</si>
  <si>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</si>
  <si>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</si>
  <si>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</si>
  <si>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</si>
  <si>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</si>
  <si>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</si>
  <si>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</si>
  <si>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</si>
  <si>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</si>
  <si>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</si>
  <si>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</si>
  <si>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</si>
  <si>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</si>
  <si>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</si>
  <si>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</si>
  <si>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</si>
  <si>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</si>
  <si>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</si>
  <si>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</si>
  <si>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</si>
  <si>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</si>
  <si>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</si>
  <si>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</si>
  <si>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</si>
  <si>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</si>
  <si>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</si>
  <si>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</si>
  <si>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</si>
  <si>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</si>
  <si>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</si>
  <si>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</si>
  <si>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</si>
  <si>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</si>
  <si>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</si>
  <si>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</si>
  <si>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</si>
  <si>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</si>
  <si>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</si>
  <si>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</si>
  <si>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</si>
  <si>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</si>
  <si>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</si>
  <si>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</si>
  <si>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</si>
  <si>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</si>
  <si>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</si>
  <si>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</si>
  <si>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</si>
  <si>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</si>
  <si>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</si>
  <si>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</si>
  <si>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</si>
  <si>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</si>
  <si>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</si>
  <si>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</si>
  <si>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</si>
  <si>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</si>
  <si>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</si>
  <si>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</si>
  <si>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</si>
  <si>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</si>
  <si>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</si>
  <si>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</si>
  <si>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</si>
  <si>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</si>
  <si>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</si>
  <si>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</si>
  <si>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</si>
  <si>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</si>
  <si>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</si>
  <si>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</si>
  <si>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</si>
  <si>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</si>
  <si>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</si>
  <si>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</si>
  <si>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</si>
  <si>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</si>
  <si>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</si>
  <si>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</si>
  <si>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</si>
  <si>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</si>
  <si>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</si>
  <si>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</si>
  <si>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</si>
  <si>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</si>
  <si>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</si>
  <si>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</si>
  <si>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</si>
  <si>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</si>
  <si>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</si>
  <si>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</si>
  <si>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</si>
  <si>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</si>
  <si>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</si>
  <si>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</si>
  <si>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</si>
  <si>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</si>
  <si>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</si>
  <si>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</si>
  <si>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</si>
  <si>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</si>
  <si>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</si>
  <si>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</si>
  <si>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</si>
  <si>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</si>
  <si>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</si>
  <si>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</si>
  <si>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</si>
  <si>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</si>
  <si>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</si>
  <si>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</si>
  <si>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</si>
  <si>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</si>
  <si>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</si>
  <si>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</si>
  <si>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</si>
  <si>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</si>
  <si>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</si>
  <si>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</si>
  <si>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</si>
  <si>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</si>
  <si>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</si>
  <si>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</si>
  <si>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</si>
  <si>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</si>
  <si>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</si>
  <si>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</si>
  <si>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</si>
  <si>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</si>
  <si>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</si>
  <si>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</si>
  <si>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</si>
  <si>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</si>
  <si>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</si>
  <si>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</si>
  <si>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</si>
  <si>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</si>
  <si>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</si>
  <si>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</si>
  <si>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</si>
  <si>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</si>
  <si>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</si>
  <si>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</si>
  <si>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</si>
  <si>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</si>
  <si>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</si>
  <si>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</si>
  <si>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</si>
  <si>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</si>
  <si>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</si>
  <si>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</si>
  <si>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</si>
  <si>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</si>
  <si>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</si>
  <si>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</si>
  <si>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</si>
  <si>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</si>
  <si>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</si>
  <si>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</si>
  <si>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</si>
  <si>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</si>
  <si>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</si>
  <si>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</si>
  <si>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</si>
  <si>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</si>
  <si>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</si>
  <si>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</si>
  <si>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</si>
  <si>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</si>
  <si>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</si>
  <si>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</si>
  <si>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</si>
  <si>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</si>
  <si>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</si>
  <si>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</si>
  <si>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</si>
  <si>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</si>
  <si>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</si>
  <si>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</si>
  <si>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</si>
  <si>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</si>
  <si>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</si>
  <si>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</si>
  <si>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</si>
  <si>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</si>
  <si>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</si>
  <si>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</si>
  <si>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</si>
  <si>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</si>
  <si>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</si>
  <si>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</si>
  <si>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</si>
  <si>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</si>
  <si>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</si>
  <si>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</si>
  <si>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</si>
  <si>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</si>
  <si>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</si>
  <si>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</si>
  <si>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</si>
  <si>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</si>
  <si>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</si>
  <si>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</si>
  <si>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</si>
  <si>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</si>
  <si>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</si>
  <si>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</si>
  <si>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</si>
  <si>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Олена НАТАЛЬЧУК</t>
  </si>
  <si>
    <t>Таїсія КУЦАК</t>
  </si>
  <si>
    <t>(04343) 2 22 64</t>
  </si>
  <si>
    <t>inbox@tr.vn.court.gov.ua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</si>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</sst>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&amp;L39D31FBE&amp;C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112</v>
      </c>
      <c r="F6" s="103">
        <v>80</v>
      </c>
      <c r="G6" s="103"/>
      <c r="H6" s="103">
        <v>85</v>
      </c>
      <c r="I6" s="121" t="s">
        <v>209</v>
      </c>
      <c r="J6" s="103">
        <v>27</v>
      </c>
      <c r="K6" s="84">
        <v>6</v>
      </c>
      <c r="L6" s="91">
        <f>E6-F6</f>
        <v>32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307</v>
      </c>
      <c r="F7" s="103">
        <v>307</v>
      </c>
      <c r="G7" s="103"/>
      <c r="H7" s="103">
        <v>307</v>
      </c>
      <c r="I7" s="103">
        <v>265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53</v>
      </c>
      <c r="F9" s="103">
        <v>52</v>
      </c>
      <c r="G9" s="103"/>
      <c r="H9" s="85">
        <v>52</v>
      </c>
      <c r="I9" s="103">
        <v>46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15</v>
      </c>
      <c r="F12" s="103">
        <v>15</v>
      </c>
      <c r="G12" s="103"/>
      <c r="H12" s="103">
        <v>15</v>
      </c>
      <c r="I12" s="103">
        <v>9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4</v>
      </c>
      <c r="F14" s="106">
        <v>3</v>
      </c>
      <c r="G14" s="106"/>
      <c r="H14" s="106">
        <v>4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491</v>
      </c>
      <c r="F16" s="84">
        <f>SUM(F6:F15)</f>
        <v>457</v>
      </c>
      <c r="G16" s="84">
        <f>SUM(G6:G15)</f>
        <v>0</v>
      </c>
      <c r="H16" s="84">
        <f>SUM(H6:H15)</f>
        <v>463</v>
      </c>
      <c r="I16" s="84">
        <f>SUM(I6:I15)</f>
        <v>321</v>
      </c>
      <c r="J16" s="84">
        <f>SUM(J6:J15)</f>
        <v>28</v>
      </c>
      <c r="K16" s="84">
        <f>SUM(K6:K15)</f>
        <v>6</v>
      </c>
      <c r="L16" s="91">
        <f>E16-F16</f>
        <v>34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8</v>
      </c>
      <c r="F17" s="84">
        <v>8</v>
      </c>
      <c r="G17" s="84">
        <v>1</v>
      </c>
      <c r="H17" s="84">
        <v>8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7</v>
      </c>
      <c r="F18" s="84">
        <v>6</v>
      </c>
      <c r="G18" s="84">
        <v>1</v>
      </c>
      <c r="H18" s="84">
        <v>6</v>
      </c>
      <c r="I18" s="84">
        <v>4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11</v>
      </c>
      <c r="G25" s="94">
        <v>1</v>
      </c>
      <c r="H25" s="94">
        <v>11</v>
      </c>
      <c r="I25" s="94">
        <v>7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254</v>
      </c>
      <c r="F26" s="84">
        <v>241</v>
      </c>
      <c r="G26" s="84"/>
      <c r="H26" s="84">
        <v>232</v>
      </c>
      <c r="I26" s="84">
        <v>197</v>
      </c>
      <c r="J26" s="84">
        <v>22</v>
      </c>
      <c r="K26" s="84"/>
      <c r="L26" s="91">
        <f>E26-F26</f>
        <v>13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294</v>
      </c>
      <c r="F28" s="84">
        <v>274</v>
      </c>
      <c r="G28" s="84"/>
      <c r="H28" s="84">
        <v>284</v>
      </c>
      <c r="I28" s="84">
        <v>249</v>
      </c>
      <c r="J28" s="84">
        <v>10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351</v>
      </c>
      <c r="F29" s="84">
        <v>257</v>
      </c>
      <c r="G29" s="84">
        <v>4</v>
      </c>
      <c r="H29" s="84">
        <v>288</v>
      </c>
      <c r="I29" s="84">
        <v>239</v>
      </c>
      <c r="J29" s="84">
        <v>63</v>
      </c>
      <c r="K29" s="84">
        <v>5</v>
      </c>
      <c r="L29" s="91">
        <f>E29-F29</f>
        <v>94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36</v>
      </c>
      <c r="F30" s="84">
        <v>36</v>
      </c>
      <c r="G30" s="84"/>
      <c r="H30" s="84">
        <v>36</v>
      </c>
      <c r="I30" s="84">
        <v>33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35</v>
      </c>
      <c r="F31" s="84">
        <v>33</v>
      </c>
      <c r="G31" s="84"/>
      <c r="H31" s="84">
        <v>33</v>
      </c>
      <c r="I31" s="84">
        <v>30</v>
      </c>
      <c r="J31" s="84">
        <v>2</v>
      </c>
      <c r="K31" s="84"/>
      <c r="L31" s="91">
        <f>E31-F31</f>
        <v>2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4</v>
      </c>
      <c r="F32" s="84">
        <v>4</v>
      </c>
      <c r="G32" s="84"/>
      <c r="H32" s="84">
        <v>4</v>
      </c>
      <c r="I32" s="84">
        <v>4</v>
      </c>
      <c r="J32" s="84"/>
      <c r="K32" s="84"/>
      <c r="L32" s="91">
        <f>E32-F32</f>
        <v>0</v>
      </c>
    </row>
    <row r="33" spans="1:12" ht="26.25" customHeight="1">
      <c r="A33" s="168"/>
      <c r="B33" s="127" t="s">
        <v>172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25</v>
      </c>
      <c r="F37" s="84">
        <v>23</v>
      </c>
      <c r="G37" s="84"/>
      <c r="H37" s="84">
        <v>24</v>
      </c>
      <c r="I37" s="84">
        <v>17</v>
      </c>
      <c r="J37" s="84">
        <v>1</v>
      </c>
      <c r="K37" s="84"/>
      <c r="L37" s="91">
        <f>E37-F37</f>
        <v>2</v>
      </c>
    </row>
    <row r="38" spans="1:12" ht="40.5" customHeight="1">
      <c r="A38" s="168"/>
      <c r="B38" s="127" t="s">
        <v>138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719</v>
      </c>
      <c r="F40" s="94">
        <v>604</v>
      </c>
      <c r="G40" s="94">
        <v>4</v>
      </c>
      <c r="H40" s="94">
        <v>621</v>
      </c>
      <c r="I40" s="94">
        <v>489</v>
      </c>
      <c r="J40" s="94">
        <v>98</v>
      </c>
      <c r="K40" s="94">
        <v>5</v>
      </c>
      <c r="L40" s="91">
        <f>E40-F40</f>
        <v>115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566</v>
      </c>
      <c r="F41" s="84">
        <v>542</v>
      </c>
      <c r="G41" s="84"/>
      <c r="H41" s="84">
        <v>553</v>
      </c>
      <c r="I41" s="121" t="s">
        <v>209</v>
      </c>
      <c r="J41" s="84">
        <v>13</v>
      </c>
      <c r="K41" s="84"/>
      <c r="L41" s="91">
        <f>E41-F41</f>
        <v>24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/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570</v>
      </c>
      <c r="F45" s="84">
        <f aca="true" t="shared" si="0" ref="F45:K45">F41+F43+F44</f>
        <v>546</v>
      </c>
      <c r="G45" s="84">
        <f t="shared" si="0"/>
        <v>0</v>
      </c>
      <c r="H45" s="84">
        <f t="shared" si="0"/>
        <v>557</v>
      </c>
      <c r="I45" s="84">
        <f>I43+I44</f>
        <v>3</v>
      </c>
      <c r="J45" s="84">
        <f t="shared" si="0"/>
        <v>13</v>
      </c>
      <c r="K45" s="84">
        <f t="shared" si="0"/>
        <v>0</v>
      </c>
      <c r="L45" s="91">
        <f>E45-F45</f>
        <v>24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1792</v>
      </c>
      <c r="F46" s="84">
        <f t="shared" si="1"/>
        <v>1618</v>
      </c>
      <c r="G46" s="84">
        <f t="shared" si="1"/>
        <v>5</v>
      </c>
      <c r="H46" s="84">
        <f t="shared" si="1"/>
        <v>1652</v>
      </c>
      <c r="I46" s="84">
        <f t="shared" si="1"/>
        <v>820</v>
      </c>
      <c r="J46" s="84">
        <f t="shared" si="1"/>
        <v>140</v>
      </c>
      <c r="K46" s="84">
        <f t="shared" si="1"/>
        <v>11</v>
      </c>
      <c r="L46" s="91">
        <f>E46-F46</f>
        <v>174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&amp;L39D31FBE&amp;C&amp;R2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173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&amp;L39D31FBE&amp;C&amp;R3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247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192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175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384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11599163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3431620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70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1516</v>
      </c>
      <c r="F58" s="109">
        <f>F59+F62+F63+F64</f>
        <v>110</v>
      </c>
      <c r="G58" s="109">
        <f>G59+G62+G63+G64</f>
        <v>17</v>
      </c>
      <c r="H58" s="109">
        <f>H59+H62+H63+H64</f>
        <v>7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437</v>
      </c>
      <c r="F59" s="94">
        <v>16</v>
      </c>
      <c r="G59" s="94">
        <v>9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59</v>
      </c>
      <c r="F60" s="86">
        <v>16</v>
      </c>
      <c r="G60" s="86">
        <v>9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307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522</v>
      </c>
      <c r="F63" s="84">
        <v>83</v>
      </c>
      <c r="G63" s="84">
        <v>8</v>
      </c>
      <c r="H63" s="84">
        <v>6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546</v>
      </c>
      <c r="F64" s="84">
        <v>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960</v>
      </c>
      <c r="G68" s="115">
        <v>3523593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359</v>
      </c>
      <c r="G69" s="117">
        <v>2183185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601</v>
      </c>
      <c r="G70" s="117">
        <v>1340408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300</v>
      </c>
      <c r="G71" s="115">
        <v>176316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5</v>
      </c>
      <c r="G73" s="117">
        <v>11812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&amp;L39D31FBE&amp;C&amp;R4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7.857142857142857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21.428571428571427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5.1020408163265305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102.10135970333745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550.6666666666666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597.3333333333334</v>
      </c>
    </row>
    <row r="11" spans="1:4" ht="16.5" customHeight="1">
      <c r="A11" s="215" t="s">
        <v>62</v>
      </c>
      <c r="B11" s="217"/>
      <c r="C11" s="10">
        <v>9</v>
      </c>
      <c r="D11" s="84">
        <v>37</v>
      </c>
    </row>
    <row r="12" spans="1:4" ht="16.5" customHeight="1">
      <c r="A12" s="331" t="s">
        <v>103</v>
      </c>
      <c r="B12" s="331"/>
      <c r="C12" s="10">
        <v>10</v>
      </c>
      <c r="D12" s="84">
        <v>25</v>
      </c>
    </row>
    <row r="13" spans="1:4" ht="16.5" customHeight="1">
      <c r="A13" s="328" t="s">
        <v>202</v>
      </c>
      <c r="B13" s="330"/>
      <c r="C13" s="10">
        <v>11</v>
      </c>
      <c r="D13" s="94">
        <v>116</v>
      </c>
    </row>
    <row r="14" spans="1:4" ht="16.5" customHeight="1">
      <c r="A14" s="328" t="s">
        <v>203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67</v>
      </c>
    </row>
    <row r="17" spans="1:5" ht="16.5" customHeight="1">
      <c r="A17" s="331" t="s">
        <v>108</v>
      </c>
      <c r="B17" s="331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&amp;L39D31FBE&amp;C&amp;R5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2021-09-02T06:14:55Z</cp:lastPrinted>
  <dcterms:created xsi:type="dcterms:W3CDTF">2004-04-20T14:33:35Z</dcterms:created>
  <dcterms:modified xsi:type="dcterms:W3CDTF">2023-03-02T07:39:56Z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39D31FBE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